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230" yWindow="-15" windowWidth="10275" windowHeight="8040" tabRatio="681" firstSheet="1" activeTab="1"/>
  </bookViews>
  <sheets>
    <sheet name="様式第１－３号（活動計画 ）【手引き記載例】20150212" sheetId="75" state="hidden" r:id="rId1"/>
    <sheet name="目次" sheetId="112" r:id="rId2"/>
    <sheet name="共同活動案内文" sheetId="97" r:id="rId3"/>
    <sheet name="参加者名簿（１）" sheetId="82" r:id="rId4"/>
    <sheet name="参加者名簿（２）" sheetId="83" r:id="rId5"/>
    <sheet name="参加者名簿（３）" sheetId="84" r:id="rId6"/>
    <sheet name="点検診断（農用地）" sheetId="91" r:id="rId7"/>
    <sheet name="点検診断（水路）" sheetId="92" r:id="rId8"/>
    <sheet name="点検診断（農道）" sheetId="93" r:id="rId9"/>
    <sheet name="点検診断（ため池）" sheetId="94" r:id="rId10"/>
    <sheet name="作業日報" sheetId="85" r:id="rId11"/>
    <sheet name="領収書整理帳" sheetId="81" r:id="rId12"/>
    <sheet name="作業写真整理帳" sheetId="95" r:id="rId13"/>
    <sheet name="財産管理台帳（施設）" sheetId="89" r:id="rId14"/>
    <sheet name="財産管理台帳（備品）" sheetId="90" r:id="rId15"/>
    <sheet name="広報誌" sheetId="98" r:id="rId16"/>
    <sheet name="総会案内" sheetId="100" r:id="rId17"/>
    <sheet name="総会提出議案" sheetId="101" r:id="rId18"/>
    <sheet name="総会次第" sheetId="102" r:id="rId19"/>
    <sheet name="第１号議案 (1)" sheetId="107" r:id="rId20"/>
    <sheet name="第１号議案(2)" sheetId="108" r:id="rId21"/>
    <sheet name="第１号議案　関連" sheetId="103" r:id="rId22"/>
    <sheet name="第２号議案" sheetId="109" r:id="rId23"/>
    <sheet name="第３号議案" sheetId="110" r:id="rId24"/>
    <sheet name="第４号議案" sheetId="111" r:id="rId25"/>
    <sheet name="支出基準" sheetId="105" r:id="rId26"/>
    <sheet name="総会議事録" sheetId="106" r:id="rId27"/>
  </sheets>
  <definedNames>
    <definedName name="_xlnm.Print_Area" localSheetId="2">共同活動案内文!$A$1:$J$58</definedName>
    <definedName name="_xlnm.Print_Area" localSheetId="15">広報誌!$A$1:$F$58</definedName>
    <definedName name="_xlnm.Print_Area" localSheetId="13">'財産管理台帳（施設）'!$A$1:$U$32</definedName>
    <definedName name="_xlnm.Print_Area" localSheetId="12">作業写真整理帳!$A$1:$L$42</definedName>
    <definedName name="_xlnm.Print_Area" localSheetId="10">作業日報!$A$1:$G$75</definedName>
    <definedName name="_xlnm.Print_Area" localSheetId="3">'参加者名簿（１）'!$A$1:$Y$41</definedName>
    <definedName name="_xlnm.Print_Area" localSheetId="4">'参加者名簿（２）'!$A$1:$H$33</definedName>
    <definedName name="_xlnm.Print_Area" localSheetId="5">'参加者名簿（３）'!$A$1:$L$32</definedName>
    <definedName name="_xlnm.Print_Area" localSheetId="25">支出基準!$A$1:$J$51</definedName>
    <definedName name="_xlnm.Print_Area" localSheetId="16">総会案内!$A$1:$H$47</definedName>
    <definedName name="_xlnm.Print_Area" localSheetId="26">総会議事録!$A$1:$H$117</definedName>
    <definedName name="_xlnm.Print_Area" localSheetId="18">総会次第!$A$1:$J$42</definedName>
    <definedName name="_xlnm.Print_Area" localSheetId="17">総会提出議案!$A$1:$H$42</definedName>
    <definedName name="_xlnm.Print_Area" localSheetId="21">'第１号議案　関連'!$A$1:$J$58</definedName>
    <definedName name="_xlnm.Print_Area" localSheetId="1">目次!$A$1:$F$27</definedName>
    <definedName name="_xlnm.Print_Area" localSheetId="0">'様式第１－３号（活動計画 ）【手引き記載例】20150212'!$B$2:$AM$273</definedName>
    <definedName name="_xlnm.Print_Area" localSheetId="11">領収書整理帳!$A$1:$U$55</definedName>
  </definedNames>
  <calcPr calcId="162913"/>
</workbook>
</file>

<file path=xl/calcChain.xml><?xml version="1.0" encoding="utf-8"?>
<calcChain xmlns="http://schemas.openxmlformats.org/spreadsheetml/2006/main">
  <c r="A3" i="102" l="1"/>
  <c r="A36" i="101"/>
  <c r="H9" i="100"/>
  <c r="A6" i="98"/>
  <c r="G1" i="81"/>
  <c r="F5" i="85"/>
  <c r="I6" i="94"/>
  <c r="E1" i="84"/>
  <c r="G1" i="83"/>
  <c r="J1" i="82"/>
  <c r="I6" i="93"/>
  <c r="I6" i="92"/>
  <c r="I6" i="91"/>
  <c r="D33" i="110" l="1"/>
  <c r="D32" i="110"/>
  <c r="D30" i="110"/>
  <c r="D29" i="110"/>
  <c r="D27" i="110"/>
  <c r="D26" i="110"/>
  <c r="D24" i="110"/>
  <c r="D23" i="110"/>
  <c r="D21" i="110"/>
  <c r="D20" i="110"/>
  <c r="D14" i="110"/>
  <c r="D13" i="110"/>
  <c r="D12" i="110"/>
  <c r="D10" i="110"/>
  <c r="D9" i="110"/>
  <c r="D7" i="110"/>
  <c r="D6" i="110"/>
  <c r="C36" i="110" l="1"/>
  <c r="D36" i="110" s="1"/>
  <c r="B36" i="110"/>
  <c r="C35" i="110"/>
  <c r="B35" i="110"/>
  <c r="C15" i="110"/>
  <c r="B15" i="110"/>
  <c r="D15" i="110" s="1"/>
  <c r="C36" i="108"/>
  <c r="C35" i="108"/>
  <c r="B35" i="108"/>
  <c r="B36" i="108"/>
  <c r="D33" i="108"/>
  <c r="D32" i="108"/>
  <c r="D30" i="108"/>
  <c r="D29" i="108"/>
  <c r="D27" i="108"/>
  <c r="D26" i="108"/>
  <c r="D24" i="108"/>
  <c r="D23" i="108"/>
  <c r="D21" i="108"/>
  <c r="D20" i="108"/>
  <c r="C15" i="108"/>
  <c r="B15" i="108"/>
  <c r="D13" i="108"/>
  <c r="D12" i="108"/>
  <c r="D10" i="108"/>
  <c r="D9" i="108"/>
  <c r="D7" i="108"/>
  <c r="D6" i="108"/>
  <c r="B38" i="110" l="1"/>
  <c r="D38" i="110" s="1"/>
  <c r="D35" i="110"/>
  <c r="C38" i="110"/>
  <c r="C38" i="108"/>
  <c r="D36" i="108"/>
  <c r="D35" i="108"/>
  <c r="B38" i="108"/>
  <c r="D15" i="108"/>
  <c r="I3" i="95"/>
  <c r="L1" i="90"/>
  <c r="F6" i="89"/>
  <c r="D38" i="108" l="1"/>
  <c r="A56" i="85"/>
  <c r="A57" i="85" s="1"/>
  <c r="A58" i="85" s="1"/>
  <c r="A59" i="85" s="1"/>
  <c r="A60" i="85" s="1"/>
  <c r="A61" i="85" s="1"/>
  <c r="A62" i="85" s="1"/>
  <c r="A63" i="85" s="1"/>
  <c r="A64" i="85" s="1"/>
  <c r="A65" i="85" s="1"/>
  <c r="A66" i="85" s="1"/>
  <c r="A67" i="85" s="1"/>
  <c r="A68" i="85" s="1"/>
  <c r="A69" i="85" s="1"/>
  <c r="A70" i="85" s="1"/>
  <c r="A14" i="85"/>
  <c r="Q23" i="89" l="1"/>
  <c r="N23" i="89"/>
  <c r="L23" i="89"/>
  <c r="K23" i="89"/>
  <c r="I23" i="89"/>
  <c r="G23" i="89"/>
  <c r="F23" i="89"/>
  <c r="E23" i="89"/>
  <c r="B23" i="89"/>
  <c r="L32" i="84" l="1"/>
  <c r="K32" i="84"/>
  <c r="J32" i="84"/>
  <c r="I32" i="84"/>
  <c r="L31" i="84"/>
  <c r="K31" i="84"/>
  <c r="J31" i="84"/>
  <c r="I31" i="84"/>
  <c r="G5" i="83"/>
  <c r="G4" i="83"/>
  <c r="L37" i="82"/>
  <c r="L36" i="82"/>
  <c r="L35" i="82"/>
  <c r="L34" i="82"/>
  <c r="L33" i="82"/>
  <c r="L32" i="82"/>
  <c r="L31" i="82"/>
  <c r="L30" i="82"/>
  <c r="L29" i="82"/>
  <c r="L28" i="82"/>
  <c r="L27" i="82"/>
  <c r="L26" i="82"/>
  <c r="L25" i="82"/>
  <c r="L24" i="82"/>
  <c r="L23" i="82"/>
  <c r="L22" i="82"/>
  <c r="L21" i="82"/>
  <c r="L20" i="82"/>
  <c r="L19" i="82"/>
  <c r="L18" i="82"/>
  <c r="L17" i="82"/>
  <c r="L16" i="82"/>
  <c r="L15" i="82"/>
  <c r="L14" i="82"/>
  <c r="L13" i="82"/>
  <c r="L12" i="82"/>
  <c r="BC11" i="82"/>
  <c r="BB11" i="82"/>
  <c r="BA11" i="82"/>
  <c r="AZ11" i="82"/>
  <c r="AY11" i="82"/>
  <c r="AX11" i="82"/>
  <c r="AW11" i="82"/>
  <c r="AV11" i="82"/>
  <c r="AU11" i="82"/>
  <c r="AT11" i="82"/>
  <c r="AS11" i="82"/>
  <c r="AR11" i="82"/>
  <c r="AQ11" i="82"/>
  <c r="AP11" i="82"/>
  <c r="AO11" i="82"/>
  <c r="AN11" i="82"/>
  <c r="AM11" i="82"/>
  <c r="AL11" i="82"/>
  <c r="AK11" i="82"/>
  <c r="AJ11" i="82"/>
  <c r="AI11" i="82"/>
  <c r="AH11" i="82"/>
  <c r="AG11" i="82"/>
  <c r="AF11" i="82"/>
  <c r="AE11" i="82"/>
  <c r="AD11" i="82"/>
  <c r="AC11" i="82"/>
  <c r="AB11" i="82"/>
  <c r="AA11" i="82"/>
  <c r="Z11" i="82"/>
  <c r="Y11" i="82"/>
  <c r="X11" i="82"/>
  <c r="W11" i="82"/>
  <c r="V11" i="82"/>
  <c r="U11" i="82"/>
  <c r="T11" i="82"/>
  <c r="S11" i="82"/>
  <c r="R11" i="82"/>
  <c r="Q11" i="82"/>
  <c r="P11" i="82"/>
  <c r="O11" i="82"/>
  <c r="BC10" i="82"/>
  <c r="BB10" i="82"/>
  <c r="BA10" i="82"/>
  <c r="AZ10" i="82"/>
  <c r="AY10" i="82"/>
  <c r="AX10" i="82"/>
  <c r="AW10" i="82"/>
  <c r="AV10" i="82"/>
  <c r="AU10" i="82"/>
  <c r="AT10" i="82"/>
  <c r="AS10" i="82"/>
  <c r="AR10" i="82"/>
  <c r="AQ10" i="82"/>
  <c r="AP10" i="82"/>
  <c r="AO10" i="82"/>
  <c r="AN10" i="82"/>
  <c r="AM10" i="82"/>
  <c r="AL10" i="82"/>
  <c r="AK10" i="82"/>
  <c r="AJ10" i="82"/>
  <c r="AI10" i="82"/>
  <c r="AH10" i="82"/>
  <c r="AG10" i="82"/>
  <c r="AF10" i="82"/>
  <c r="AE10" i="82"/>
  <c r="AD10" i="82"/>
  <c r="AC10" i="82"/>
  <c r="AB10" i="82"/>
  <c r="AA10" i="82"/>
  <c r="Z10" i="82"/>
  <c r="Y10" i="82"/>
  <c r="X10" i="82"/>
  <c r="W10" i="82"/>
  <c r="V10" i="82"/>
  <c r="U10" i="82"/>
  <c r="T10" i="82"/>
  <c r="S10" i="82"/>
  <c r="R10" i="82"/>
  <c r="Q10" i="82"/>
  <c r="P10" i="82"/>
  <c r="O10" i="82"/>
  <c r="M50" i="81"/>
  <c r="D5" i="81"/>
  <c r="C31" i="82" l="1"/>
  <c r="C30" i="82"/>
  <c r="D30" i="82" s="1"/>
  <c r="C34" i="82"/>
  <c r="D34" i="82" s="1"/>
  <c r="C32" i="82"/>
  <c r="C36" i="82"/>
  <c r="D36" i="82" s="1"/>
  <c r="C35" i="82"/>
  <c r="C29" i="82"/>
  <c r="C33" i="82"/>
  <c r="C37" i="82"/>
  <c r="C14" i="82"/>
  <c r="D14" i="82" s="1"/>
  <c r="C18" i="82"/>
  <c r="D18" i="82" s="1"/>
  <c r="C22" i="82"/>
  <c r="D22" i="82" s="1"/>
  <c r="C26" i="82"/>
  <c r="C13" i="82"/>
  <c r="C17" i="82"/>
  <c r="D17" i="82" s="1"/>
  <c r="C21" i="82"/>
  <c r="D21" i="82" s="1"/>
  <c r="C25" i="82"/>
  <c r="C12" i="82"/>
  <c r="D12" i="82" s="1"/>
  <c r="C16" i="82"/>
  <c r="D16" i="82" s="1"/>
  <c r="C20" i="82"/>
  <c r="C24" i="82"/>
  <c r="C28" i="82"/>
  <c r="D28" i="82" s="1"/>
  <c r="C15" i="82"/>
  <c r="D15" i="82" s="1"/>
  <c r="C19" i="82"/>
  <c r="C23" i="82"/>
  <c r="D23" i="82" s="1"/>
  <c r="C27" i="82"/>
  <c r="D27" i="82" s="1"/>
  <c r="L11" i="82"/>
  <c r="L10" i="82"/>
  <c r="D32" i="82" l="1"/>
  <c r="E32" i="82" s="1"/>
  <c r="D29" i="82"/>
  <c r="E29" i="82" s="1"/>
  <c r="E30" i="82"/>
  <c r="F30" i="82" s="1"/>
  <c r="E36" i="82"/>
  <c r="F36" i="82" s="1"/>
  <c r="E34" i="82"/>
  <c r="D31" i="82"/>
  <c r="D37" i="82"/>
  <c r="E37" i="82" s="1"/>
  <c r="D33" i="82"/>
  <c r="D35" i="82"/>
  <c r="E31" i="82"/>
  <c r="E17" i="82"/>
  <c r="F17" i="82"/>
  <c r="G17" i="82" s="1"/>
  <c r="E18" i="82"/>
  <c r="E21" i="82"/>
  <c r="F21" i="82" s="1"/>
  <c r="E22" i="82"/>
  <c r="F22" i="82" s="1"/>
  <c r="E15" i="82"/>
  <c r="E14" i="82"/>
  <c r="F14" i="82" s="1"/>
  <c r="G14" i="82" s="1"/>
  <c r="E27" i="82"/>
  <c r="F27" i="82" s="1"/>
  <c r="E23" i="82"/>
  <c r="D19" i="82"/>
  <c r="E19" i="82" s="1"/>
  <c r="F19" i="82" s="1"/>
  <c r="E28" i="82"/>
  <c r="F28" i="82" s="1"/>
  <c r="G28" i="82" s="1"/>
  <c r="D24" i="82"/>
  <c r="E24" i="82" s="1"/>
  <c r="C11" i="82"/>
  <c r="D25" i="82"/>
  <c r="D13" i="82"/>
  <c r="D20" i="82"/>
  <c r="E16" i="82"/>
  <c r="F16" i="82" s="1"/>
  <c r="E12" i="82"/>
  <c r="F12" i="82" s="1"/>
  <c r="D26" i="82"/>
  <c r="L103" i="75"/>
  <c r="AJ103" i="75"/>
  <c r="AB103" i="75"/>
  <c r="X103" i="75"/>
  <c r="P103" i="75"/>
  <c r="D103" i="75"/>
  <c r="AK102" i="75"/>
  <c r="AC102" i="75"/>
  <c r="Y102" i="75"/>
  <c r="Q102" i="75"/>
  <c r="M102" i="75"/>
  <c r="E102" i="75"/>
  <c r="U82" i="75"/>
  <c r="V81" i="75"/>
  <c r="H30" i="82" l="1"/>
  <c r="I30" i="82" s="1"/>
  <c r="G30" i="82"/>
  <c r="F32" i="82"/>
  <c r="F29" i="82"/>
  <c r="F31" i="82"/>
  <c r="F37" i="82"/>
  <c r="G36" i="82"/>
  <c r="H36" i="82" s="1"/>
  <c r="G27" i="82"/>
  <c r="H27" i="82" s="1"/>
  <c r="I27" i="82" s="1"/>
  <c r="G22" i="82"/>
  <c r="H22" i="82" s="1"/>
  <c r="E35" i="82"/>
  <c r="E33" i="82"/>
  <c r="G21" i="82"/>
  <c r="H21" i="82" s="1"/>
  <c r="F34" i="82"/>
  <c r="G34" i="82" s="1"/>
  <c r="H34" i="82" s="1"/>
  <c r="G12" i="82"/>
  <c r="E13" i="82"/>
  <c r="E26" i="82"/>
  <c r="G19" i="82"/>
  <c r="H19" i="82" s="1"/>
  <c r="I19" i="82" s="1"/>
  <c r="E25" i="82"/>
  <c r="F25" i="82" s="1"/>
  <c r="G25" i="82" s="1"/>
  <c r="D11" i="82"/>
  <c r="F15" i="82"/>
  <c r="F23" i="82"/>
  <c r="G16" i="82"/>
  <c r="H16" i="82" s="1"/>
  <c r="I16" i="82" s="1"/>
  <c r="H14" i="82"/>
  <c r="I14" i="82" s="1"/>
  <c r="J14" i="82" s="1"/>
  <c r="K14" i="82" s="1"/>
  <c r="F18" i="82"/>
  <c r="G18" i="82" s="1"/>
  <c r="H17" i="82"/>
  <c r="I17" i="82" s="1"/>
  <c r="H28" i="82"/>
  <c r="E20" i="82"/>
  <c r="F24" i="82"/>
  <c r="G24" i="82" s="1"/>
  <c r="H24" i="82" s="1"/>
  <c r="G31" i="82" l="1"/>
  <c r="H31" i="82" s="1"/>
  <c r="J30" i="82"/>
  <c r="K30" i="82" s="1"/>
  <c r="G32" i="82"/>
  <c r="G29" i="82"/>
  <c r="J27" i="82"/>
  <c r="I21" i="82"/>
  <c r="I34" i="82"/>
  <c r="J34" i="82" s="1"/>
  <c r="F35" i="82"/>
  <c r="K27" i="82"/>
  <c r="F33" i="82"/>
  <c r="G37" i="82"/>
  <c r="I36" i="82"/>
  <c r="J36" i="82" s="1"/>
  <c r="F13" i="82"/>
  <c r="F20" i="82"/>
  <c r="G23" i="82"/>
  <c r="H23" i="82" s="1"/>
  <c r="J19" i="82"/>
  <c r="K19" i="82" s="1"/>
  <c r="H25" i="82"/>
  <c r="I25" i="82" s="1"/>
  <c r="J25" i="82" s="1"/>
  <c r="H18" i="82"/>
  <c r="I18" i="82" s="1"/>
  <c r="G15" i="82"/>
  <c r="J16" i="82"/>
  <c r="K16" i="82" s="1"/>
  <c r="E11" i="82"/>
  <c r="F26" i="82"/>
  <c r="G26" i="82" s="1"/>
  <c r="I22" i="82"/>
  <c r="J22" i="82" s="1"/>
  <c r="K22" i="82" s="1"/>
  <c r="I24" i="82"/>
  <c r="J24" i="82" s="1"/>
  <c r="J17" i="82"/>
  <c r="K17" i="82" s="1"/>
  <c r="I28" i="82"/>
  <c r="J28" i="82" s="1"/>
  <c r="K28" i="82" s="1"/>
  <c r="H12" i="82"/>
  <c r="K34" i="82" l="1"/>
  <c r="I31" i="82"/>
  <c r="J31" i="82" s="1"/>
  <c r="K31" i="82" s="1"/>
  <c r="H32" i="82"/>
  <c r="H29" i="82"/>
  <c r="I29" i="82" s="1"/>
  <c r="J21" i="82"/>
  <c r="K21" i="82" s="1"/>
  <c r="H37" i="82"/>
  <c r="G35" i="82"/>
  <c r="K24" i="82"/>
  <c r="K36" i="82"/>
  <c r="G33" i="82"/>
  <c r="H33" i="82" s="1"/>
  <c r="I37" i="82"/>
  <c r="J37" i="82" s="1"/>
  <c r="I12" i="82"/>
  <c r="G20" i="82"/>
  <c r="H20" i="82" s="1"/>
  <c r="I20" i="82" s="1"/>
  <c r="G13" i="82"/>
  <c r="F11" i="82"/>
  <c r="K25" i="82"/>
  <c r="H15" i="82"/>
  <c r="I15" i="82" s="1"/>
  <c r="J18" i="82"/>
  <c r="K18" i="82" s="1"/>
  <c r="I23" i="82"/>
  <c r="J23" i="82" s="1"/>
  <c r="K23" i="82" s="1"/>
  <c r="H26" i="82"/>
  <c r="K37" i="82" l="1"/>
  <c r="J29" i="82"/>
  <c r="K29" i="82" s="1"/>
  <c r="I32" i="82"/>
  <c r="J32" i="82" s="1"/>
  <c r="J15" i="82"/>
  <c r="K15" i="82" s="1"/>
  <c r="H35" i="82"/>
  <c r="I33" i="82"/>
  <c r="J33" i="82" s="1"/>
  <c r="K33" i="82" s="1"/>
  <c r="H13" i="82"/>
  <c r="G11" i="82"/>
  <c r="J12" i="82"/>
  <c r="J20" i="82"/>
  <c r="K20" i="82" s="1"/>
  <c r="I26" i="82"/>
  <c r="J26" i="82" s="1"/>
  <c r="K26" i="82" s="1"/>
  <c r="K32" i="82" l="1"/>
  <c r="I35" i="82"/>
  <c r="J35" i="82" s="1"/>
  <c r="K35" i="82" s="1"/>
  <c r="K12" i="82"/>
  <c r="H11" i="82"/>
  <c r="I13" i="82"/>
  <c r="J13" i="82" l="1"/>
  <c r="I11" i="82"/>
  <c r="J11" i="82" l="1"/>
  <c r="K13" i="82"/>
  <c r="K11" i="82" s="1"/>
</calcChain>
</file>

<file path=xl/sharedStrings.xml><?xml version="1.0" encoding="utf-8"?>
<sst xmlns="http://schemas.openxmlformats.org/spreadsheetml/2006/main" count="1435" uniqueCount="847">
  <si>
    <t>活動項目</t>
    <rPh sb="0" eb="2">
      <t>カツドウ</t>
    </rPh>
    <rPh sb="2" eb="4">
      <t>コウモク</t>
    </rPh>
    <phoneticPr fontId="6"/>
  </si>
  <si>
    <t>農用地</t>
    <rPh sb="0" eb="3">
      <t>ノウヨウチ</t>
    </rPh>
    <phoneticPr fontId="6"/>
  </si>
  <si>
    <t>田</t>
    <rPh sb="0" eb="1">
      <t>タ</t>
    </rPh>
    <phoneticPr fontId="6"/>
  </si>
  <si>
    <t>畑</t>
    <rPh sb="0" eb="1">
      <t>ハタ</t>
    </rPh>
    <phoneticPr fontId="6"/>
  </si>
  <si>
    <t>草地</t>
    <rPh sb="0" eb="2">
      <t>クサチ</t>
    </rPh>
    <phoneticPr fontId="6"/>
  </si>
  <si>
    <t>計</t>
    <rPh sb="0" eb="1">
      <t>ケイ</t>
    </rPh>
    <phoneticPr fontId="6"/>
  </si>
  <si>
    <t>農業用施設</t>
    <rPh sb="0" eb="3">
      <t>ノウギョウヨウ</t>
    </rPh>
    <rPh sb="3" eb="5">
      <t>シセツ</t>
    </rPh>
    <phoneticPr fontId="6"/>
  </si>
  <si>
    <t>ため池</t>
    <rPh sb="2" eb="3">
      <t>イケ</t>
    </rPh>
    <phoneticPr fontId="6"/>
  </si>
  <si>
    <t>農道</t>
    <rPh sb="0" eb="2">
      <t>ノウドウ</t>
    </rPh>
    <phoneticPr fontId="6"/>
  </si>
  <si>
    <t>箇所</t>
    <rPh sb="0" eb="2">
      <t>カショ</t>
    </rPh>
    <phoneticPr fontId="6"/>
  </si>
  <si>
    <t>田</t>
    <rPh sb="0" eb="1">
      <t>デン</t>
    </rPh>
    <phoneticPr fontId="6"/>
  </si>
  <si>
    <t>草地</t>
    <rPh sb="0" eb="1">
      <t>ソウ</t>
    </rPh>
    <rPh sb="1" eb="2">
      <t>チ</t>
    </rPh>
    <phoneticPr fontId="6"/>
  </si>
  <si>
    <t>円</t>
    <rPh sb="0" eb="1">
      <t>エン</t>
    </rPh>
    <phoneticPr fontId="6"/>
  </si>
  <si>
    <t>a</t>
    <phoneticPr fontId="6"/>
  </si>
  <si>
    <t>水路</t>
    <rPh sb="0" eb="2">
      <t>スイロ</t>
    </rPh>
    <phoneticPr fontId="6"/>
  </si>
  <si>
    <t>Ⅰ．地区の概要</t>
    <rPh sb="2" eb="4">
      <t>チク</t>
    </rPh>
    <rPh sb="5" eb="7">
      <t>ガイヨウ</t>
    </rPh>
    <phoneticPr fontId="6"/>
  </si>
  <si>
    <t>実施時期</t>
    <phoneticPr fontId="6"/>
  </si>
  <si>
    <t>実施時期</t>
    <rPh sb="0" eb="2">
      <t>ジッシ</t>
    </rPh>
    <rPh sb="2" eb="4">
      <t>ジキ</t>
    </rPh>
    <phoneticPr fontId="6"/>
  </si>
  <si>
    <t>洪水、台風、地震等の発生後</t>
    <phoneticPr fontId="6"/>
  </si>
  <si>
    <t>パイプライン</t>
    <phoneticPr fontId="6"/>
  </si>
  <si>
    <t>取組</t>
    <rPh sb="0" eb="1">
      <t>ト</t>
    </rPh>
    <rPh sb="1" eb="2">
      <t>ク</t>
    </rPh>
    <phoneticPr fontId="6"/>
  </si>
  <si>
    <t>遊休農地面積</t>
    <rPh sb="0" eb="2">
      <t>ユウキュウ</t>
    </rPh>
    <rPh sb="2" eb="4">
      <t>ノウチ</t>
    </rPh>
    <rPh sb="4" eb="6">
      <t>メンセキ</t>
    </rPh>
    <phoneticPr fontId="6"/>
  </si>
  <si>
    <t>農用地</t>
    <phoneticPr fontId="6"/>
  </si>
  <si>
    <t>実践活動</t>
    <phoneticPr fontId="6"/>
  </si>
  <si>
    <t>別紙のとおり</t>
    <rPh sb="0" eb="2">
      <t>ベッシ</t>
    </rPh>
    <phoneticPr fontId="6"/>
  </si>
  <si>
    <t>印</t>
    <rPh sb="0" eb="1">
      <t>イン</t>
    </rPh>
    <phoneticPr fontId="6"/>
  </si>
  <si>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6"/>
  </si>
  <si>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6"/>
  </si>
  <si>
    <t>　２．資源向上支払</t>
    <rPh sb="3" eb="5">
      <t>シゲン</t>
    </rPh>
    <rPh sb="5" eb="7">
      <t>コウジョウ</t>
    </rPh>
    <rPh sb="7" eb="9">
      <t>シハライ</t>
    </rPh>
    <phoneticPr fontId="6"/>
  </si>
  <si>
    <t>実践活動</t>
    <rPh sb="0" eb="2">
      <t>ジッセン</t>
    </rPh>
    <rPh sb="2" eb="4">
      <t>カツドウ</t>
    </rPh>
    <phoneticPr fontId="6"/>
  </si>
  <si>
    <t>農地維持支払</t>
    <rPh sb="0" eb="2">
      <t>ノウチ</t>
    </rPh>
    <rPh sb="2" eb="4">
      <t>イジ</t>
    </rPh>
    <rPh sb="4" eb="6">
      <t>シハライ</t>
    </rPh>
    <phoneticPr fontId="6"/>
  </si>
  <si>
    <t>資源向上支払（共同活動）</t>
    <rPh sb="0" eb="2">
      <t>シゲン</t>
    </rPh>
    <rPh sb="2" eb="4">
      <t>コウジョウ</t>
    </rPh>
    <rPh sb="4" eb="6">
      <t>シハライ</t>
    </rPh>
    <rPh sb="7" eb="9">
      <t>キョウドウ</t>
    </rPh>
    <rPh sb="9" eb="11">
      <t>カツドウ</t>
    </rPh>
    <phoneticPr fontId="6"/>
  </si>
  <si>
    <t>交付単価</t>
    <rPh sb="0" eb="4">
      <t>コウフタンカ</t>
    </rPh>
    <phoneticPr fontId="6"/>
  </si>
  <si>
    <t>合計</t>
    <rPh sb="0" eb="2">
      <t>ゴウケイ</t>
    </rPh>
    <phoneticPr fontId="6"/>
  </si>
  <si>
    <t>申請
年月日</t>
    <rPh sb="0" eb="2">
      <t>シンセイ</t>
    </rPh>
    <rPh sb="3" eb="6">
      <t>ネンガッピ</t>
    </rPh>
    <phoneticPr fontId="6"/>
  </si>
  <si>
    <t>（別添）</t>
    <rPh sb="1" eb="3">
      <t>ベッテン</t>
    </rPh>
    <phoneticPr fontId="6"/>
  </si>
  <si>
    <t>活動区分</t>
    <rPh sb="0" eb="2">
      <t>カツドウ</t>
    </rPh>
    <rPh sb="2" eb="4">
      <t>クブン</t>
    </rPh>
    <phoneticPr fontId="6"/>
  </si>
  <si>
    <t>活動内容</t>
    <rPh sb="0" eb="2">
      <t>カツドウ</t>
    </rPh>
    <rPh sb="2" eb="4">
      <t>ナイヨウ</t>
    </rPh>
    <phoneticPr fontId="6"/>
  </si>
  <si>
    <t>Ⅲ．活動の計画</t>
    <rPh sb="2" eb="4">
      <t>カツドウ</t>
    </rPh>
    <rPh sb="5" eb="7">
      <t>ケイカク</t>
    </rPh>
    <phoneticPr fontId="6"/>
  </si>
  <si>
    <t>Ⅱ．構造変化に対応した保全管理の目標</t>
    <rPh sb="2" eb="4">
      <t>コウゾウ</t>
    </rPh>
    <rPh sb="4" eb="6">
      <t>ヘンカ</t>
    </rPh>
    <rPh sb="7" eb="9">
      <t>タイオウ</t>
    </rPh>
    <rPh sb="11" eb="13">
      <t>ホゼン</t>
    </rPh>
    <rPh sb="13" eb="15">
      <t>カンリ</t>
    </rPh>
    <rPh sb="16" eb="18">
      <t>モクヒョウ</t>
    </rPh>
    <phoneticPr fontId="6"/>
  </si>
  <si>
    <t>年</t>
    <rPh sb="0" eb="1">
      <t>ネン</t>
    </rPh>
    <phoneticPr fontId="6"/>
  </si>
  <si>
    <t>□</t>
    <phoneticPr fontId="6"/>
  </si>
  <si>
    <t>組織の広域化・体制強化</t>
    <rPh sb="0" eb="2">
      <t>ソシキ</t>
    </rPh>
    <rPh sb="3" eb="6">
      <t>コウイキカ</t>
    </rPh>
    <rPh sb="7" eb="9">
      <t>タイセイ</t>
    </rPh>
    <rPh sb="9" eb="11">
      <t>キョウカ</t>
    </rPh>
    <phoneticPr fontId="6"/>
  </si>
  <si>
    <t>資源向上支払</t>
    <rPh sb="0" eb="2">
      <t>シゲン</t>
    </rPh>
    <rPh sb="2" eb="4">
      <t>コウジョウ</t>
    </rPh>
    <rPh sb="4" eb="6">
      <t>シハライ</t>
    </rPh>
    <phoneticPr fontId="6"/>
  </si>
  <si>
    <t>重複面積</t>
    <rPh sb="0" eb="2">
      <t>チョウフク</t>
    </rPh>
    <rPh sb="2" eb="4">
      <t>メンセキ</t>
    </rPh>
    <phoneticPr fontId="6"/>
  </si>
  <si>
    <t>活動終了年度</t>
    <rPh sb="0" eb="2">
      <t>カツドウ</t>
    </rPh>
    <rPh sb="2" eb="4">
      <t>シュウリョウ</t>
    </rPh>
    <rPh sb="4" eb="6">
      <t>ネンド</t>
    </rPh>
    <phoneticPr fontId="6"/>
  </si>
  <si>
    <t>活動開始年度</t>
    <rPh sb="0" eb="2">
      <t>カツドウ</t>
    </rPh>
    <rPh sb="2" eb="4">
      <t>カイシ</t>
    </rPh>
    <rPh sb="4" eb="6">
      <t>ネンド</t>
    </rPh>
    <phoneticPr fontId="6"/>
  </si>
  <si>
    <t>交付金の交付年数</t>
    <rPh sb="0" eb="3">
      <t>コウフキン</t>
    </rPh>
    <rPh sb="4" eb="6">
      <t>コウフ</t>
    </rPh>
    <rPh sb="6" eb="8">
      <t>ネンスウ</t>
    </rPh>
    <phoneticPr fontId="6"/>
  </si>
  <si>
    <t>　３．高度な農地・水の保全活動</t>
    <rPh sb="3" eb="5">
      <t>コウド</t>
    </rPh>
    <rPh sb="6" eb="8">
      <t>ノウチ</t>
    </rPh>
    <rPh sb="9" eb="10">
      <t>ミズ</t>
    </rPh>
    <rPh sb="11" eb="13">
      <t>ホゼン</t>
    </rPh>
    <rPh sb="13" eb="15">
      <t>カツドウ</t>
    </rPh>
    <phoneticPr fontId="6"/>
  </si>
  <si>
    <t>資源向上支払（施設の長寿命化）</t>
    <rPh sb="0" eb="2">
      <t>シゲン</t>
    </rPh>
    <rPh sb="2" eb="4">
      <t>コウジョウ</t>
    </rPh>
    <rPh sb="4" eb="6">
      <t>シハライ</t>
    </rPh>
    <rPh sb="7" eb="9">
      <t>シセツ</t>
    </rPh>
    <rPh sb="10" eb="11">
      <t>チョウ</t>
    </rPh>
    <rPh sb="11" eb="13">
      <t>ジュミョウ</t>
    </rPh>
    <rPh sb="13" eb="14">
      <t>カ</t>
    </rPh>
    <phoneticPr fontId="6"/>
  </si>
  <si>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6"/>
  </si>
  <si>
    <t>点検</t>
    <rPh sb="0" eb="2">
      <t>テンケン</t>
    </rPh>
    <phoneticPr fontId="6"/>
  </si>
  <si>
    <t>施設の適正管理</t>
    <phoneticPr fontId="6"/>
  </si>
  <si>
    <t>異常気象時の対応</t>
    <phoneticPr fontId="6"/>
  </si>
  <si>
    <t>水路の草刈り</t>
    <phoneticPr fontId="6"/>
  </si>
  <si>
    <t>水路の泥上げ</t>
    <phoneticPr fontId="6"/>
  </si>
  <si>
    <t>側溝の泥上げ</t>
    <rPh sb="0" eb="2">
      <t>ソッコウ</t>
    </rPh>
    <rPh sb="3" eb="4">
      <t>ドロ</t>
    </rPh>
    <rPh sb="4" eb="5">
      <t>ア</t>
    </rPh>
    <phoneticPr fontId="6"/>
  </si>
  <si>
    <t>ため池の草刈り</t>
    <phoneticPr fontId="6"/>
  </si>
  <si>
    <t>ため池の泥上げ</t>
    <phoneticPr fontId="6"/>
  </si>
  <si>
    <t>機能診断</t>
    <rPh sb="0" eb="2">
      <t>キノウ</t>
    </rPh>
    <rPh sb="2" eb="4">
      <t>シンダン</t>
    </rPh>
    <phoneticPr fontId="6"/>
  </si>
  <si>
    <t>啓発・普及</t>
    <rPh sb="0" eb="2">
      <t>ケイハツ</t>
    </rPh>
    <rPh sb="3" eb="5">
      <t>フキュウ</t>
    </rPh>
    <phoneticPr fontId="6"/>
  </si>
  <si>
    <t>計画策定</t>
    <rPh sb="0" eb="2">
      <t>ケイカク</t>
    </rPh>
    <rPh sb="2" eb="4">
      <t>サクテイ</t>
    </rPh>
    <phoneticPr fontId="6"/>
  </si>
  <si>
    <t>地域資源保全プランの策定</t>
    <rPh sb="0" eb="2">
      <t>チイキ</t>
    </rPh>
    <rPh sb="2" eb="4">
      <t>シゲン</t>
    </rPh>
    <rPh sb="4" eb="6">
      <t>ホゼン</t>
    </rPh>
    <rPh sb="10" eb="12">
      <t>サクテイ</t>
    </rPh>
    <phoneticPr fontId="6"/>
  </si>
  <si>
    <t>（注）</t>
    <phoneticPr fontId="6"/>
  </si>
  <si>
    <t>施設の適正管理</t>
    <rPh sb="0" eb="2">
      <t>シセツ</t>
    </rPh>
    <rPh sb="3" eb="5">
      <t>テキセイ</t>
    </rPh>
    <rPh sb="5" eb="7">
      <t>カンリ</t>
    </rPh>
    <phoneticPr fontId="6"/>
  </si>
  <si>
    <t>施設の長寿命化のための活動</t>
    <phoneticPr fontId="6"/>
  </si>
  <si>
    <t>　＜該当する活動にチェック＞</t>
    <phoneticPr fontId="6"/>
  </si>
  <si>
    <t>農地維持支払　</t>
    <phoneticPr fontId="6"/>
  </si>
  <si>
    <t>畑</t>
    <rPh sb="0" eb="1">
      <t>ハタケ</t>
    </rPh>
    <phoneticPr fontId="6"/>
  </si>
  <si>
    <t>開水路</t>
    <rPh sb="0" eb="3">
      <t>カイスイロ</t>
    </rPh>
    <phoneticPr fontId="6"/>
  </si>
  <si>
    <t>km</t>
    <phoneticPr fontId="6"/>
  </si>
  <si>
    <t>共同活動</t>
    <phoneticPr fontId="6"/>
  </si>
  <si>
    <t>施設の長寿命化</t>
    <phoneticPr fontId="6"/>
  </si>
  <si>
    <t>年当たり
交付金額</t>
    <rPh sb="0" eb="1">
      <t>ネン</t>
    </rPh>
    <rPh sb="1" eb="2">
      <t>ア</t>
    </rPh>
    <rPh sb="5" eb="8">
      <t>コウフキン</t>
    </rPh>
    <rPh sb="8" eb="9">
      <t>ガク</t>
    </rPh>
    <phoneticPr fontId="6"/>
  </si>
  <si>
    <t>年当たり
交付上限額</t>
    <rPh sb="0" eb="1">
      <t>ネン</t>
    </rPh>
    <rPh sb="1" eb="2">
      <t>ア</t>
    </rPh>
    <rPh sb="5" eb="7">
      <t>コウフ</t>
    </rPh>
    <rPh sb="7" eb="10">
      <t>ジョウゲンガク</t>
    </rPh>
    <phoneticPr fontId="6"/>
  </si>
  <si>
    <t>平成　</t>
    <rPh sb="0" eb="2">
      <t>ヘイセイ</t>
    </rPh>
    <phoneticPr fontId="6"/>
  </si>
  <si>
    <t>　年度</t>
    <rPh sb="1" eb="3">
      <t>ネンド</t>
    </rPh>
    <phoneticPr fontId="6"/>
  </si>
  <si>
    <t>対象農用地
面積</t>
    <rPh sb="0" eb="2">
      <t>タイショウ</t>
    </rPh>
    <rPh sb="2" eb="5">
      <t>ノウヨウチ</t>
    </rPh>
    <rPh sb="6" eb="8">
      <t>メンセキ</t>
    </rPh>
    <phoneticPr fontId="6"/>
  </si>
  <si>
    <t>該当する項目をチェック（複数選択可）</t>
    <phoneticPr fontId="6"/>
  </si>
  <si>
    <t>（様式第１－３号）</t>
    <rPh sb="3" eb="4">
      <t>ダイ</t>
    </rPh>
    <phoneticPr fontId="6"/>
  </si>
  <si>
    <t>代表者
氏名</t>
    <phoneticPr fontId="6"/>
  </si>
  <si>
    <t>その他</t>
    <phoneticPr fontId="6"/>
  </si>
  <si>
    <t>畦畔・農用地法面等の草刈り等を実施する。</t>
    <rPh sb="0" eb="2">
      <t>ケイハン</t>
    </rPh>
    <rPh sb="3" eb="6">
      <t>ノウヨウチ</t>
    </rPh>
    <rPh sb="6" eb="9">
      <t>ノリメンナド</t>
    </rPh>
    <rPh sb="10" eb="12">
      <t>クサカ</t>
    </rPh>
    <rPh sb="13" eb="14">
      <t>トウ</t>
    </rPh>
    <rPh sb="15" eb="17">
      <t>ジッシ</t>
    </rPh>
    <phoneticPr fontId="6"/>
  </si>
  <si>
    <t>路肩・法面の草刈りを実施する。</t>
    <rPh sb="0" eb="2">
      <t>ロカタ</t>
    </rPh>
    <rPh sb="3" eb="5">
      <t>ノリメン</t>
    </rPh>
    <rPh sb="6" eb="8">
      <t>クサカ</t>
    </rPh>
    <rPh sb="10" eb="12">
      <t>ジッシ</t>
    </rPh>
    <phoneticPr fontId="6"/>
  </si>
  <si>
    <t>草刈りを実施する。</t>
    <phoneticPr fontId="6"/>
  </si>
  <si>
    <t>共通</t>
    <rPh sb="0" eb="2">
      <t>キョウツウ</t>
    </rPh>
    <phoneticPr fontId="6"/>
  </si>
  <si>
    <t>洪水、台風、地震等の後、安全を確認した上で、見回り及び必要に応じて応急措置を実施する。</t>
    <phoneticPr fontId="6"/>
  </si>
  <si>
    <t>農地の利用集積の進展に伴う農用地に係る管理作業</t>
    <phoneticPr fontId="6"/>
  </si>
  <si>
    <t>高齢化の進行に伴う高齢農家の農用地に係る管理作業</t>
    <phoneticPr fontId="6"/>
  </si>
  <si>
    <t>不在村地主等の遊休農地に係る管理作業</t>
    <phoneticPr fontId="6"/>
  </si>
  <si>
    <t>農業者、地域住民等が担う共同利用施設の保全管理</t>
    <phoneticPr fontId="6"/>
  </si>
  <si>
    <t>入り作等の近隣の担い手との協力・役割分担に基づく活動の実施</t>
    <phoneticPr fontId="6"/>
  </si>
  <si>
    <t>地域住民、土地持ち非農家等を含めた体制づくり、活動の実施</t>
    <phoneticPr fontId="6"/>
  </si>
  <si>
    <t>地域住民、新規・定年就農者等、新たな保全管理の担い手の確保</t>
    <phoneticPr fontId="6"/>
  </si>
  <si>
    <t>不在村地主との連絡・調整体制の構築、遊休農地等の有効活用</t>
    <phoneticPr fontId="6"/>
  </si>
  <si>
    <t>隣接集落との連携による相互の労力補完、広域的な活動の実施</t>
    <phoneticPr fontId="6"/>
  </si>
  <si>
    <t>農業者（入り作農家、土地持ち非農家を含む）による検討会の開催</t>
    <phoneticPr fontId="6"/>
  </si>
  <si>
    <t>農業者に対する意向調査、農業者による現地調査</t>
    <phoneticPr fontId="6"/>
  </si>
  <si>
    <t>不在村地主との連絡体制の整備、調整、それに必要な調査</t>
    <phoneticPr fontId="6"/>
  </si>
  <si>
    <t>地域住民等に対する意向調査、地域住民等との集落内調査</t>
    <phoneticPr fontId="6"/>
  </si>
  <si>
    <t>有識者等による研修会、有識者を交えた検討会の開催</t>
    <phoneticPr fontId="6"/>
  </si>
  <si>
    <t>取組</t>
    <phoneticPr fontId="6"/>
  </si>
  <si>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6"/>
  </si>
  <si>
    <t>点検結果に基づいて、泥上げを実施する。</t>
    <phoneticPr fontId="6"/>
  </si>
  <si>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6"/>
  </si>
  <si>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6"/>
  </si>
  <si>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6"/>
  </si>
  <si>
    <t>水路側壁のはらみ修正、目地詰め、破損施設の補修等を実施する。</t>
    <rPh sb="11" eb="13">
      <t>メジ</t>
    </rPh>
    <rPh sb="13" eb="14">
      <t>ヅ</t>
    </rPh>
    <rPh sb="16" eb="18">
      <t>ハソン</t>
    </rPh>
    <rPh sb="18" eb="20">
      <t>シセツ</t>
    </rPh>
    <rPh sb="21" eb="23">
      <t>ホシュウ</t>
    </rPh>
    <rPh sb="23" eb="24">
      <t>トウ</t>
    </rPh>
    <phoneticPr fontId="6"/>
  </si>
  <si>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6"/>
  </si>
  <si>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6"/>
  </si>
  <si>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</si>
  <si>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</si>
  <si>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</si>
  <si>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</si>
  <si>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</si>
  <si>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</si>
  <si>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</si>
  <si>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6"/>
  </si>
  <si>
    <t>年度計画</t>
    <rPh sb="0" eb="2">
      <t>ネンド</t>
    </rPh>
    <rPh sb="2" eb="4">
      <t>ケイカク</t>
    </rPh>
    <phoneticPr fontId="6"/>
  </si>
  <si>
    <t>補修</t>
    <rPh sb="0" eb="2">
      <t>ホシュウ</t>
    </rPh>
    <phoneticPr fontId="6"/>
  </si>
  <si>
    <t>更新等</t>
    <rPh sb="0" eb="2">
      <t>コウシン</t>
    </rPh>
    <rPh sb="2" eb="3">
      <t>トウ</t>
    </rPh>
    <phoneticPr fontId="6"/>
  </si>
  <si>
    <t>平成</t>
    <rPh sb="0" eb="2">
      <t>ヘイセイ</t>
    </rPh>
    <phoneticPr fontId="6"/>
  </si>
  <si>
    <t>年度</t>
    <rPh sb="0" eb="2">
      <t>ネンド</t>
    </rPh>
    <phoneticPr fontId="6"/>
  </si>
  <si>
    <t>実施する</t>
    <rPh sb="0" eb="2">
      <t>ジッシ</t>
    </rPh>
    <phoneticPr fontId="6"/>
  </si>
  <si>
    <t>（注）</t>
    <rPh sb="1" eb="2">
      <t>チュウ</t>
    </rPh>
    <phoneticPr fontId="6"/>
  </si>
  <si>
    <t>≪添付書類≫</t>
    <rPh sb="1" eb="3">
      <t>テンプ</t>
    </rPh>
    <rPh sb="3" eb="5">
      <t>ショルイ</t>
    </rPh>
    <phoneticPr fontId="6"/>
  </si>
  <si>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6"/>
  </si>
  <si>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6"/>
  </si>
  <si>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6"/>
  </si>
  <si>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6"/>
  </si>
  <si>
    <t>（１項目以上選択）</t>
    <rPh sb="2" eb="4">
      <t>コウモク</t>
    </rPh>
    <rPh sb="4" eb="6">
      <t>イジョウ</t>
    </rPh>
    <rPh sb="6" eb="8">
      <t>センタク</t>
    </rPh>
    <phoneticPr fontId="6"/>
  </si>
  <si>
    <t>取組方向　　（１項目以上選択）</t>
    <rPh sb="0" eb="2">
      <t>トリクミ</t>
    </rPh>
    <rPh sb="2" eb="4">
      <t>ホウコウ</t>
    </rPh>
    <phoneticPr fontId="6"/>
  </si>
  <si>
    <t>地域ぐるみで取り組む保全管理の内容　　（１項目以上選択）</t>
    <rPh sb="21" eb="23">
      <t>コウモク</t>
    </rPh>
    <rPh sb="23" eb="25">
      <t>イジョウ</t>
    </rPh>
    <rPh sb="25" eb="27">
      <t>センタク</t>
    </rPh>
    <phoneticPr fontId="6"/>
  </si>
  <si>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6"/>
  </si>
  <si>
    <t>(注)</t>
    <rPh sb="1" eb="2">
      <t>チュウ</t>
    </rPh>
    <phoneticPr fontId="6"/>
  </si>
  <si>
    <t>「実施時期」欄内にチェックボックス「□」がある場合には、該当する項目にチェックを入れる。</t>
    <phoneticPr fontId="6"/>
  </si>
  <si>
    <t>その他（　　　　　　　　　　　　　　　　　　　　　　　　　　　　　）</t>
    <phoneticPr fontId="6"/>
  </si>
  <si>
    <t>生態系保全</t>
    <rPh sb="0" eb="3">
      <t>セイタイケイ</t>
    </rPh>
    <rPh sb="3" eb="5">
      <t>ホゼン</t>
    </rPh>
    <phoneticPr fontId="6"/>
  </si>
  <si>
    <t>水質保全</t>
    <rPh sb="0" eb="2">
      <t>スイシツ</t>
    </rPh>
    <rPh sb="2" eb="4">
      <t>ホゼン</t>
    </rPh>
    <phoneticPr fontId="6"/>
  </si>
  <si>
    <t>水田貯留機能増進･地下水かん養</t>
    <phoneticPr fontId="6"/>
  </si>
  <si>
    <t>資源循環</t>
    <phoneticPr fontId="6"/>
  </si>
  <si>
    <t>〔</t>
    <phoneticPr fontId="6"/>
  </si>
  <si>
    <t>組織名称</t>
    <rPh sb="0" eb="2">
      <t>ソシキ</t>
    </rPh>
    <rPh sb="2" eb="4">
      <t>メイショウ</t>
    </rPh>
    <phoneticPr fontId="6"/>
  </si>
  <si>
    <t>うち、施設の長寿命化
の対象施設</t>
    <rPh sb="12" eb="14">
      <t>タイショウ</t>
    </rPh>
    <rPh sb="14" eb="16">
      <t>シセツ</t>
    </rPh>
    <phoneticPr fontId="6"/>
  </si>
  <si>
    <t>（農用地にかかる
施設）</t>
    <rPh sb="1" eb="4">
      <t>ノウヨウチ</t>
    </rPh>
    <rPh sb="9" eb="11">
      <t>シセツ</t>
    </rPh>
    <phoneticPr fontId="6"/>
  </si>
  <si>
    <t>地域内の中心経営体の育成・確保、農地集積を図り、中心経営体との役割分担や労力補完により保全管理を図る。</t>
    <phoneticPr fontId="6"/>
  </si>
  <si>
    <t>集落営農組織の構築・充実等を図り、集落を基礎とした農業生産体制の整備と合わせた地域ぐるみの保全管理を図る。</t>
    <phoneticPr fontId="6"/>
  </si>
  <si>
    <t>広域的な農地利用の調整、近隣集落との連携、旧村や水系単位等での連携を図り、集落間の相互の労力補完や広域的な活動により保全管理を図る。</t>
    <phoneticPr fontId="6"/>
  </si>
  <si>
    <t>地域住民の参画、地域外の団体や都市住民等との連携を図り、地域外を含め多様な地域資源管理の担い手の確保により保全管理を図る。</t>
    <phoneticPr fontId="6"/>
  </si>
  <si>
    <t>①地域資源の基礎的保全活動</t>
    <rPh sb="1" eb="3">
      <t>チイキ</t>
    </rPh>
    <rPh sb="3" eb="5">
      <t>シゲン</t>
    </rPh>
    <rPh sb="6" eb="9">
      <t>キソテキ</t>
    </rPh>
    <rPh sb="9" eb="11">
      <t>ホゼン</t>
    </rPh>
    <rPh sb="11" eb="13">
      <t>カツドウ</t>
    </rPh>
    <phoneticPr fontId="6"/>
  </si>
  <si>
    <t>　１．活動期間</t>
    <rPh sb="3" eb="5">
      <t>カツドウ</t>
    </rPh>
    <rPh sb="5" eb="7">
      <t>キカン</t>
    </rPh>
    <phoneticPr fontId="6"/>
  </si>
  <si>
    <t>　３．交付金額</t>
    <rPh sb="3" eb="5">
      <t>コウフ</t>
    </rPh>
    <rPh sb="5" eb="7">
      <t>キンガク</t>
    </rPh>
    <phoneticPr fontId="6"/>
  </si>
  <si>
    <t>　１．農地維持支払</t>
    <phoneticPr fontId="6"/>
  </si>
  <si>
    <t>年度活動計画
の策定</t>
    <rPh sb="0" eb="2">
      <t>ネンド</t>
    </rPh>
    <rPh sb="2" eb="4">
      <t>カツドウ</t>
    </rPh>
    <rPh sb="4" eb="6">
      <t>ケイカク</t>
    </rPh>
    <rPh sb="8" eb="10">
      <t>サクテイ</t>
    </rPh>
    <phoneticPr fontId="6"/>
  </si>
  <si>
    <t>事務・組織運営等
の研修</t>
    <phoneticPr fontId="6"/>
  </si>
  <si>
    <t>遊休農地発生防止
のための保全管理</t>
    <phoneticPr fontId="6"/>
  </si>
  <si>
    <t>畦畔・農用地法面・
防風林等の草刈り</t>
    <phoneticPr fontId="6"/>
  </si>
  <si>
    <t>水路及び付帯施設（ポンプ場、調整施設等）やその周辺部の草刈りを実施する。</t>
    <phoneticPr fontId="6"/>
  </si>
  <si>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6"/>
  </si>
  <si>
    <t>ゲート類等の保守管理の徹底等、必要な取組を実施する。</t>
    <phoneticPr fontId="6"/>
  </si>
  <si>
    <t>鳥獣害防護柵等の適正管理等、必要な取組を実施する。</t>
    <phoneticPr fontId="6"/>
  </si>
  <si>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6"/>
  </si>
  <si>
    <t>かんがい期前の付帯施設の清掃・除塵等、必要な取組を実施する。</t>
    <rPh sb="7" eb="9">
      <t>フタイ</t>
    </rPh>
    <phoneticPr fontId="6"/>
  </si>
  <si>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6"/>
  </si>
  <si>
    <t>点検結果に応じて
実施時期を決定</t>
    <rPh sb="0" eb="2">
      <t>テンケン</t>
    </rPh>
    <rPh sb="2" eb="4">
      <t>ケッカ</t>
    </rPh>
    <rPh sb="5" eb="6">
      <t>オウ</t>
    </rPh>
    <rPh sb="9" eb="11">
      <t>ジッシ</t>
    </rPh>
    <rPh sb="11" eb="13">
      <t>ジキ</t>
    </rPh>
    <rPh sb="14" eb="16">
      <t>ケッテイ</t>
    </rPh>
    <phoneticPr fontId="6"/>
  </si>
  <si>
    <t>地域住民等（集落外の住民・組織等も含む）との意見交換会・ワークショップ・交流会の開催</t>
    <phoneticPr fontId="6"/>
  </si>
  <si>
    <t>推進活動</t>
    <phoneticPr fontId="6"/>
  </si>
  <si>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6"/>
  </si>
  <si>
    <t>③農用地・施設の見回りを行う異常気象について</t>
    <rPh sb="1" eb="4">
      <t>ノウヨウチ</t>
    </rPh>
    <rPh sb="5" eb="7">
      <t>シセツ</t>
    </rPh>
    <rPh sb="8" eb="10">
      <t>ミマワ</t>
    </rPh>
    <rPh sb="12" eb="13">
      <t>オコナ</t>
    </rPh>
    <rPh sb="14" eb="16">
      <t>イジョウ</t>
    </rPh>
    <rPh sb="16" eb="18">
      <t>キショウ</t>
    </rPh>
    <phoneticPr fontId="6"/>
  </si>
  <si>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6"/>
  </si>
  <si>
    <t>②農村環境保全活動</t>
    <rPh sb="1" eb="3">
      <t>ノウソン</t>
    </rPh>
    <rPh sb="3" eb="5">
      <t>カンキョウ</t>
    </rPh>
    <rPh sb="5" eb="7">
      <t>ホゼン</t>
    </rPh>
    <rPh sb="7" eb="9">
      <t>カツドウ</t>
    </rPh>
    <phoneticPr fontId="6"/>
  </si>
  <si>
    <t>③多面的機能の増進を図る活動</t>
    <rPh sb="1" eb="4">
      <t>タメンテキ</t>
    </rPh>
    <rPh sb="4" eb="6">
      <t>キノウ</t>
    </rPh>
    <rPh sb="7" eb="9">
      <t>ゾウシン</t>
    </rPh>
    <rPh sb="10" eb="11">
      <t>ハカ</t>
    </rPh>
    <rPh sb="12" eb="14">
      <t>カツドウ</t>
    </rPh>
    <phoneticPr fontId="6"/>
  </si>
  <si>
    <t>機能診断・
補修技術等
の研修</t>
    <rPh sb="0" eb="2">
      <t>キノウ</t>
    </rPh>
    <rPh sb="2" eb="4">
      <t>シンダン</t>
    </rPh>
    <rPh sb="6" eb="8">
      <t>ホシュウ</t>
    </rPh>
    <rPh sb="8" eb="10">
      <t>ギジュツ</t>
    </rPh>
    <rPh sb="10" eb="11">
      <t>トウ</t>
    </rPh>
    <rPh sb="13" eb="15">
      <t>ケンシュウ</t>
    </rPh>
    <phoneticPr fontId="6"/>
  </si>
  <si>
    <t>機能診断・計画策定
・研修</t>
    <rPh sb="0" eb="2">
      <t>キノウ</t>
    </rPh>
    <rPh sb="2" eb="4">
      <t>シンダン</t>
    </rPh>
    <rPh sb="5" eb="7">
      <t>ケイカク</t>
    </rPh>
    <rPh sb="7" eb="9">
      <t>サクテイ</t>
    </rPh>
    <rPh sb="11" eb="13">
      <t>ケンシュウ</t>
    </rPh>
    <phoneticPr fontId="6"/>
  </si>
  <si>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6"/>
  </si>
  <si>
    <t>活動組織による自主的な機能診断及び簡単な補修に関する研修</t>
    <phoneticPr fontId="6"/>
  </si>
  <si>
    <t>老朽化が進む施設の長寿命化のための補修、更新等に関する研修</t>
    <phoneticPr fontId="6"/>
  </si>
  <si>
    <t>農業用水の保全、農地の保全や地域環境の保全に資する新たな施設の設置等に関する研修</t>
    <phoneticPr fontId="6"/>
  </si>
  <si>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6"/>
  </si>
  <si>
    <t>広報活動（パンフレット等の作成・頒布、看板設置等）、啓発活動（有識者の指導、勉強会等）</t>
    <phoneticPr fontId="6"/>
  </si>
  <si>
    <t>地域住民との交流活動、学校教育,行政機関等との連携</t>
    <phoneticPr fontId="6"/>
  </si>
  <si>
    <t>地域内の規制の取り決め</t>
    <phoneticPr fontId="6"/>
  </si>
  <si>
    <t>農村環境保全活動を１テーマ追加</t>
    <rPh sb="0" eb="2">
      <t>ノウソン</t>
    </rPh>
    <rPh sb="2" eb="4">
      <t>カンキョウ</t>
    </rPh>
    <rPh sb="4" eb="6">
      <t>ホゼン</t>
    </rPh>
    <rPh sb="6" eb="8">
      <t>カツドウ</t>
    </rPh>
    <rPh sb="13" eb="15">
      <t>ツイカ</t>
    </rPh>
    <phoneticPr fontId="6"/>
  </si>
  <si>
    <t>広域活動組織の設立</t>
    <rPh sb="0" eb="2">
      <t>コウイキ</t>
    </rPh>
    <rPh sb="2" eb="4">
      <t>カツドウ</t>
    </rPh>
    <rPh sb="4" eb="6">
      <t>ソシキ</t>
    </rPh>
    <rPh sb="7" eb="9">
      <t>セツリツ</t>
    </rPh>
    <phoneticPr fontId="6"/>
  </si>
  <si>
    <t>特定非営利活動法人化</t>
    <rPh sb="0" eb="2">
      <t>トクテイ</t>
    </rPh>
    <rPh sb="2" eb="5">
      <t>ヒエイリ</t>
    </rPh>
    <rPh sb="5" eb="7">
      <t>カツドウ</t>
    </rPh>
    <rPh sb="7" eb="9">
      <t>ホウジン</t>
    </rPh>
    <rPh sb="9" eb="10">
      <t>カ</t>
    </rPh>
    <phoneticPr fontId="6"/>
  </si>
  <si>
    <t>実施予定年度</t>
    <rPh sb="0" eb="2">
      <t>ジッシ</t>
    </rPh>
    <rPh sb="2" eb="4">
      <t>ヨテイ</t>
    </rPh>
    <rPh sb="4" eb="6">
      <t>ネンド</t>
    </rPh>
    <phoneticPr fontId="6"/>
  </si>
  <si>
    <t>　（２）施設の長寿命化のための活動</t>
    <rPh sb="4" eb="6">
      <t>シセツ</t>
    </rPh>
    <rPh sb="7" eb="8">
      <t>チョウ</t>
    </rPh>
    <rPh sb="8" eb="11">
      <t>ジュミョウカ</t>
    </rPh>
    <rPh sb="15" eb="17">
      <t>カツドウ</t>
    </rPh>
    <phoneticPr fontId="6"/>
  </si>
  <si>
    <t>地域外の農業生産法人や認定農業者等への農地集積を図り、地域外の経営体との協力・役割分担により保全管理を図る。</t>
    <phoneticPr fontId="6"/>
  </si>
  <si>
    <t>その他（　　　　　　　　　　　　　　　　　　　　　　　　　　　　　　　　　　　　　）</t>
    <phoneticPr fontId="6"/>
  </si>
  <si>
    <t>点検・計画策定
・研修</t>
    <rPh sb="0" eb="2">
      <t>テンケン</t>
    </rPh>
    <rPh sb="3" eb="5">
      <t>ケイカク</t>
    </rPh>
    <rPh sb="5" eb="7">
      <t>サクテイ</t>
    </rPh>
    <rPh sb="9" eb="11">
      <t>ケンシュウ</t>
    </rPh>
    <phoneticPr fontId="6"/>
  </si>
  <si>
    <t>多面的機能の増進を
図る活動</t>
    <phoneticPr fontId="6"/>
  </si>
  <si>
    <t>必要に応じて欄を追加する。</t>
    <rPh sb="0" eb="2">
      <t>ヒツヨウ</t>
    </rPh>
    <rPh sb="3" eb="4">
      <t>オウ</t>
    </rPh>
    <rPh sb="6" eb="7">
      <t>ラン</t>
    </rPh>
    <rPh sb="8" eb="10">
      <t>ツイカ</t>
    </rPh>
    <phoneticPr fontId="6"/>
  </si>
  <si>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6"/>
  </si>
  <si>
    <t>路肩、法面の
草刈り</t>
    <rPh sb="0" eb="2">
      <t>ロカタ</t>
    </rPh>
    <rPh sb="3" eb="4">
      <t>ノリ</t>
    </rPh>
    <rPh sb="4" eb="5">
      <t>メン</t>
    </rPh>
    <rPh sb="7" eb="9">
      <t>クサカ</t>
    </rPh>
    <phoneticPr fontId="6"/>
  </si>
  <si>
    <t>担い手との連携強化、担い手の人材・機材を有効活用した活動の実施</t>
    <phoneticPr fontId="6"/>
  </si>
  <si>
    <t>多面的機能の増進を図る活動　〕</t>
    <phoneticPr fontId="6"/>
  </si>
  <si>
    <t>地域資源の質的向上を図る共同活動</t>
    <rPh sb="10" eb="11">
      <t>ハカ</t>
    </rPh>
    <phoneticPr fontId="6"/>
  </si>
  <si>
    <t>所在地</t>
    <rPh sb="0" eb="3">
      <t>ショザイチ</t>
    </rPh>
    <phoneticPr fontId="6"/>
  </si>
  <si>
    <t>　４．位置図</t>
    <rPh sb="3" eb="6">
      <t>イチズ</t>
    </rPh>
    <phoneticPr fontId="6"/>
  </si>
  <si>
    <t>(注2)「実践活動」の下欄に選択したテーマを記載する。また、必要に応じて欄を追加する。</t>
    <rPh sb="1" eb="2">
      <t>チュウ</t>
    </rPh>
    <phoneticPr fontId="6"/>
  </si>
  <si>
    <t>(注1)多面的機能の増進を図る活動は任意の取組とし、取り組む場合は実施する「取組」欄の項目にチェックを入れる。また、「実施時期」欄に実施時期を記入する。</t>
    <rPh sb="1" eb="2">
      <t>チュウ</t>
    </rPh>
    <phoneticPr fontId="6"/>
  </si>
  <si>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6"/>
  </si>
  <si>
    <t>高度な保全活動の実施</t>
    <rPh sb="0" eb="2">
      <t>コウド</t>
    </rPh>
    <rPh sb="3" eb="5">
      <t>ホゼン</t>
    </rPh>
    <rPh sb="5" eb="7">
      <t>カツドウ</t>
    </rPh>
    <rPh sb="8" eb="10">
      <t>ジッシ</t>
    </rPh>
    <phoneticPr fontId="6"/>
  </si>
  <si>
    <t>（</t>
    <phoneticPr fontId="6"/>
  </si>
  <si>
    <t>）</t>
    <phoneticPr fontId="6"/>
  </si>
  <si>
    <t>年当たり
交付金額</t>
    <rPh sb="0" eb="1">
      <t>ネン</t>
    </rPh>
    <rPh sb="1" eb="2">
      <t>ア</t>
    </rPh>
    <rPh sb="5" eb="7">
      <t>コウフ</t>
    </rPh>
    <rPh sb="7" eb="9">
      <t>キンガク</t>
    </rPh>
    <rPh sb="8" eb="9">
      <t>ガク</t>
    </rPh>
    <phoneticPr fontId="6"/>
  </si>
  <si>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6"/>
  </si>
  <si>
    <t>(注1)「計画策定」及び「啓発・普及」については、１つ以上の項目をチェックする。</t>
    <rPh sb="1" eb="2">
      <t>チュウ</t>
    </rPh>
    <rPh sb="16" eb="18">
      <t>フキュウ</t>
    </rPh>
    <phoneticPr fontId="6"/>
  </si>
  <si>
    <t xml:space="preserve">※
</t>
    <phoneticPr fontId="6"/>
  </si>
  <si>
    <t>(注１)複数の交付単価が適用される場合には、行を追加して記入する。</t>
    <rPh sb="1" eb="2">
      <t>チュウ</t>
    </rPh>
    <phoneticPr fontId="6"/>
  </si>
  <si>
    <t>○○○</t>
    <phoneticPr fontId="6"/>
  </si>
  <si>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6"/>
  </si>
  <si>
    <t>　２．保全管理する区域内の農用地、施設</t>
    <rPh sb="3" eb="5">
      <t>ホゼン</t>
    </rPh>
    <rPh sb="5" eb="7">
      <t>カンリ</t>
    </rPh>
    <rPh sb="9" eb="12">
      <t>クイキナイ</t>
    </rPh>
    <rPh sb="13" eb="16">
      <t>ノウヨウチ</t>
    </rPh>
    <rPh sb="17" eb="19">
      <t>シセツ</t>
    </rPh>
    <phoneticPr fontId="6"/>
  </si>
  <si>
    <t>①施設の軽微な補修</t>
    <rPh sb="1" eb="3">
      <t>シセツ</t>
    </rPh>
    <rPh sb="4" eb="6">
      <t>ケイビ</t>
    </rPh>
    <rPh sb="7" eb="9">
      <t>ホシュウ</t>
    </rPh>
    <phoneticPr fontId="6"/>
  </si>
  <si>
    <t>月</t>
  </si>
  <si>
    <t>殿</t>
    <phoneticPr fontId="6"/>
  </si>
  <si>
    <t>○○市町村</t>
    <rPh sb="2" eb="5">
      <t>シチョウソン</t>
    </rPh>
    <phoneticPr fontId="6"/>
  </si>
  <si>
    <t>平成</t>
    <phoneticPr fontId="6"/>
  </si>
  <si>
    <t>年</t>
    <phoneticPr fontId="6"/>
  </si>
  <si>
    <t>月</t>
    <phoneticPr fontId="6"/>
  </si>
  <si>
    <t>日</t>
    <phoneticPr fontId="6"/>
  </si>
  <si>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6"/>
  </si>
  <si>
    <t>　 農用地：毎年</t>
    <phoneticPr fontId="6"/>
  </si>
  <si>
    <t>○</t>
    <phoneticPr fontId="6"/>
  </si>
  <si>
    <t>ため池：毎年</t>
    <phoneticPr fontId="6"/>
  </si>
  <si>
    <t>農道：毎年</t>
    <phoneticPr fontId="6"/>
  </si>
  <si>
    <t>水路：毎年</t>
    <phoneticPr fontId="6"/>
  </si>
  <si>
    <t>毎年</t>
  </si>
  <si>
    <t>　（○月、○月、○月）</t>
    <phoneticPr fontId="6"/>
  </si>
  <si>
    <t>回</t>
    <rPh sb="0" eb="1">
      <t>カイ</t>
    </rPh>
    <phoneticPr fontId="6"/>
  </si>
  <si>
    <t>毎年</t>
    <phoneticPr fontId="6"/>
  </si>
  <si>
    <t>月</t>
    <rPh sb="0" eb="1">
      <t>ガツ</t>
    </rPh>
    <phoneticPr fontId="6"/>
  </si>
  <si>
    <t>毎年</t>
    <rPh sb="0" eb="2">
      <t>マイトシ</t>
    </rPh>
    <phoneticPr fontId="6"/>
  </si>
  <si>
    <t>都道府県、市町村が特に認める活動　（　　　　　　　　　　　　　　　　　　　　　　　　　　　　　　　　　　　　</t>
    <phoneticPr fontId="6"/>
  </si>
  <si>
    <t>円/10a</t>
    <phoneticPr fontId="6"/>
  </si>
  <si>
    <t>その他（</t>
    <phoneticPr fontId="6"/>
  </si>
  <si>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6"/>
  </si>
  <si>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6"/>
  </si>
  <si>
    <t>生物の生息状況の把握</t>
    <rPh sb="0" eb="2">
      <t>セイブツ</t>
    </rPh>
    <rPh sb="3" eb="5">
      <t>セイソク</t>
    </rPh>
    <rPh sb="5" eb="7">
      <t>ジョウキョウ</t>
    </rPh>
    <rPh sb="8" eb="10">
      <t>ハアク</t>
    </rPh>
    <phoneticPr fontId="6"/>
  </si>
  <si>
    <t>水質モニタリングの実施・記録管理</t>
    <rPh sb="0" eb="2">
      <t>スイシツ</t>
    </rPh>
    <rPh sb="9" eb="11">
      <t>ジッシ</t>
    </rPh>
    <rPh sb="12" eb="14">
      <t>キロク</t>
    </rPh>
    <rPh sb="14" eb="16">
      <t>カンリ</t>
    </rPh>
    <phoneticPr fontId="6"/>
  </si>
  <si>
    <t>4～9</t>
    <phoneticPr fontId="6"/>
  </si>
  <si>
    <t>4～9</t>
    <phoneticPr fontId="6"/>
  </si>
  <si>
    <t>水路の老朽化部分の補修</t>
    <rPh sb="0" eb="2">
      <t>スイロ</t>
    </rPh>
    <rPh sb="3" eb="6">
      <t>ロウキュウカ</t>
    </rPh>
    <rPh sb="6" eb="8">
      <t>ブブン</t>
    </rPh>
    <rPh sb="9" eb="11">
      <t>ホシュウ</t>
    </rPh>
    <phoneticPr fontId="6"/>
  </si>
  <si>
    <t>土水路からコンクリート水路に更新</t>
    <rPh sb="0" eb="1">
      <t>ツチ</t>
    </rPh>
    <rPh sb="1" eb="3">
      <t>スイロ</t>
    </rPh>
    <rPh sb="11" eb="13">
      <t>スイロ</t>
    </rPh>
    <rPh sb="14" eb="16">
      <t>コウシン</t>
    </rPh>
    <phoneticPr fontId="6"/>
  </si>
  <si>
    <t>農道路肩、農道法面の補修</t>
    <rPh sb="0" eb="2">
      <t>ノウドウ</t>
    </rPh>
    <rPh sb="2" eb="4">
      <t>ロカタ</t>
    </rPh>
    <rPh sb="5" eb="7">
      <t>ノウドウ</t>
    </rPh>
    <rPh sb="7" eb="8">
      <t>ノリ</t>
    </rPh>
    <rPh sb="8" eb="9">
      <t>メン</t>
    </rPh>
    <rPh sb="10" eb="12">
      <t>ホシュウ</t>
    </rPh>
    <phoneticPr fontId="6"/>
  </si>
  <si>
    <t>km</t>
    <phoneticPr fontId="6"/>
  </si>
  <si>
    <r>
      <t xml:space="preserve">活動組織 ・・・ </t>
    </r>
    <r>
      <rPr>
        <sz val="11"/>
        <rFont val="ＭＳ Ｐゴシック"/>
        <family val="3"/>
        <charset val="128"/>
      </rPr>
      <t>活動組織規約</t>
    </r>
    <rPh sb="0" eb="2">
      <t>カツドウ</t>
    </rPh>
    <rPh sb="2" eb="4">
      <t>ソシキ</t>
    </rPh>
    <phoneticPr fontId="6"/>
  </si>
  <si>
    <t>延べ数量の単位は、「Km」又は「箇所」を記入する。</t>
    <rPh sb="0" eb="1">
      <t>ノ</t>
    </rPh>
    <rPh sb="2" eb="4">
      <t>スウリョウ</t>
    </rPh>
    <rPh sb="5" eb="7">
      <t>タンイ</t>
    </rPh>
    <rPh sb="13" eb="14">
      <t>マタ</t>
    </rPh>
    <rPh sb="16" eb="18">
      <t>カショ</t>
    </rPh>
    <rPh sb="20" eb="22">
      <t>キニュウ</t>
    </rPh>
    <phoneticPr fontId="6"/>
  </si>
  <si>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6"/>
  </si>
  <si>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6"/>
  </si>
  <si>
    <r>
      <t>「所在地」欄には、組織が</t>
    </r>
    <r>
      <rPr>
        <sz val="11"/>
        <rFont val="ＭＳ Ｐゴシック"/>
        <family val="3"/>
        <charset val="128"/>
      </rPr>
      <t>活動を実施する農用地の所在地を記入する。</t>
    </r>
    <phoneticPr fontId="6"/>
  </si>
  <si>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6"/>
  </si>
  <si>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6"/>
  </si>
  <si>
    <t>　認定を受けた農用地及び施設について、次の活動を行う。</t>
    <rPh sb="1" eb="3">
      <t>ニンテイ</t>
    </rPh>
    <rPh sb="4" eb="5">
      <t>ウ</t>
    </rPh>
    <phoneticPr fontId="6"/>
  </si>
  <si>
    <t>事務（書類作成、申請事務等）や組織運営に関する研修を活動期間内に１回以上受講する。</t>
    <rPh sb="10" eb="12">
      <t>ジム</t>
    </rPh>
    <rPh sb="26" eb="28">
      <t>カツドウ</t>
    </rPh>
    <phoneticPr fontId="6"/>
  </si>
  <si>
    <t>平成27年度、平成29年度</t>
    <phoneticPr fontId="6"/>
  </si>
  <si>
    <t>　（7月、11月、○月）</t>
    <phoneticPr fontId="6"/>
  </si>
  <si>
    <t>　（6月、7月、8月）</t>
    <phoneticPr fontId="6"/>
  </si>
  <si>
    <t>　（10月、1月、○月）</t>
    <phoneticPr fontId="6"/>
  </si>
  <si>
    <t>活動期間内に１回以上受講する。</t>
    <rPh sb="0" eb="2">
      <t>カツドウ</t>
    </rPh>
    <phoneticPr fontId="6"/>
  </si>
  <si>
    <t>平成27年度、
平成29年度</t>
    <phoneticPr fontId="6"/>
  </si>
  <si>
    <t>景観形成・生活環境保全</t>
    <rPh sb="0" eb="2">
      <t>ケイカン</t>
    </rPh>
    <rPh sb="2" eb="4">
      <t>ケイセイ</t>
    </rPh>
    <rPh sb="5" eb="7">
      <t>セイカツ</t>
    </rPh>
    <rPh sb="7" eb="9">
      <t>カンキョウ</t>
    </rPh>
    <rPh sb="9" eb="11">
      <t>ホゼン</t>
    </rPh>
    <phoneticPr fontId="6"/>
  </si>
  <si>
    <t>H 26年度</t>
    <rPh sb="4" eb="6">
      <t>ネンド</t>
    </rPh>
    <phoneticPr fontId="6"/>
  </si>
  <si>
    <t>H 27年度</t>
    <rPh sb="4" eb="6">
      <t>ネンド</t>
    </rPh>
    <phoneticPr fontId="6"/>
  </si>
  <si>
    <t>H 28年度</t>
    <rPh sb="4" eb="6">
      <t>ネンド</t>
    </rPh>
    <phoneticPr fontId="6"/>
  </si>
  <si>
    <t>H 29年度</t>
    <rPh sb="4" eb="6">
      <t>ネンド</t>
    </rPh>
    <phoneticPr fontId="6"/>
  </si>
  <si>
    <t>H 30年度</t>
    <rPh sb="4" eb="6">
      <t>ネンド</t>
    </rPh>
    <phoneticPr fontId="6"/>
  </si>
  <si>
    <t>対象組織名</t>
    <rPh sb="0" eb="2">
      <t>タイショウ</t>
    </rPh>
    <rPh sb="2" eb="5">
      <t>ソシキメイ</t>
    </rPh>
    <phoneticPr fontId="6"/>
  </si>
  <si>
    <t>項目</t>
    <rPh sb="0" eb="2">
      <t>コウモク</t>
    </rPh>
    <phoneticPr fontId="6"/>
  </si>
  <si>
    <t>①</t>
    <phoneticPr fontId="6"/>
  </si>
  <si>
    <t>②</t>
    <phoneticPr fontId="6"/>
  </si>
  <si>
    <t>③</t>
    <phoneticPr fontId="6"/>
  </si>
  <si>
    <t>□</t>
  </si>
  <si>
    <t>組織名：</t>
    <phoneticPr fontId="6"/>
  </si>
  <si>
    <t>備考</t>
    <rPh sb="0" eb="2">
      <t>ビコウ</t>
    </rPh>
    <phoneticPr fontId="6"/>
  </si>
  <si>
    <t>実施月日</t>
    <rPh sb="0" eb="2">
      <t>ジッシ</t>
    </rPh>
    <rPh sb="2" eb="4">
      <t>ツキヒ</t>
    </rPh>
    <phoneticPr fontId="6"/>
  </si>
  <si>
    <t>実施時間</t>
    <rPh sb="0" eb="2">
      <t>ジッシ</t>
    </rPh>
    <rPh sb="2" eb="4">
      <t>ジカン</t>
    </rPh>
    <phoneticPr fontId="6"/>
  </si>
  <si>
    <t>総参加人数</t>
    <rPh sb="0" eb="1">
      <t>ソウ</t>
    </rPh>
    <rPh sb="1" eb="3">
      <t>サンカ</t>
    </rPh>
    <rPh sb="3" eb="5">
      <t>ニンズウ</t>
    </rPh>
    <phoneticPr fontId="6"/>
  </si>
  <si>
    <t>農業者</t>
    <rPh sb="0" eb="3">
      <t>ノウギョウシャ</t>
    </rPh>
    <phoneticPr fontId="6"/>
  </si>
  <si>
    <t>農業者以外</t>
    <rPh sb="0" eb="3">
      <t>ノウギョウシャ</t>
    </rPh>
    <rPh sb="3" eb="5">
      <t>イガイ</t>
    </rPh>
    <phoneticPr fontId="6"/>
  </si>
  <si>
    <t>人</t>
    <rPh sb="0" eb="1">
      <t>ニン</t>
    </rPh>
    <phoneticPr fontId="45"/>
  </si>
  <si>
    <t>□</t>
    <phoneticPr fontId="45"/>
  </si>
  <si>
    <t>農用地</t>
    <rPh sb="0" eb="3">
      <t>ノウヨウチ</t>
    </rPh>
    <phoneticPr fontId="45"/>
  </si>
  <si>
    <t>水路</t>
    <rPh sb="0" eb="2">
      <t>スイロ</t>
    </rPh>
    <phoneticPr fontId="45"/>
  </si>
  <si>
    <t>■</t>
    <phoneticPr fontId="45"/>
  </si>
  <si>
    <t>農道</t>
    <rPh sb="0" eb="2">
      <t>ノウドウ</t>
    </rPh>
    <phoneticPr fontId="45"/>
  </si>
  <si>
    <t>ため池</t>
    <rPh sb="2" eb="3">
      <t>イケ</t>
    </rPh>
    <phoneticPr fontId="45"/>
  </si>
  <si>
    <t>共通</t>
    <rPh sb="0" eb="2">
      <t>キョウツウ</t>
    </rPh>
    <phoneticPr fontId="45"/>
  </si>
  <si>
    <t>推進活動</t>
    <rPh sb="0" eb="2">
      <t>スイシン</t>
    </rPh>
    <rPh sb="2" eb="4">
      <t>カツドウ</t>
    </rPh>
    <phoneticPr fontId="45"/>
  </si>
  <si>
    <t>生態系保全</t>
    <rPh sb="0" eb="3">
      <t>セイタイケイ</t>
    </rPh>
    <rPh sb="3" eb="5">
      <t>ホゼン</t>
    </rPh>
    <phoneticPr fontId="45"/>
  </si>
  <si>
    <t>水質保全</t>
    <rPh sb="0" eb="2">
      <t>スイシツ</t>
    </rPh>
    <rPh sb="2" eb="4">
      <t>ホゼン</t>
    </rPh>
    <phoneticPr fontId="45"/>
  </si>
  <si>
    <t>景観・生活環境</t>
    <rPh sb="0" eb="2">
      <t>ケイカン</t>
    </rPh>
    <rPh sb="3" eb="5">
      <t>セイカツ</t>
    </rPh>
    <rPh sb="5" eb="7">
      <t>カンキョウ</t>
    </rPh>
    <phoneticPr fontId="45"/>
  </si>
  <si>
    <t>水田・地下水</t>
    <rPh sb="0" eb="2">
      <t>スイデン</t>
    </rPh>
    <rPh sb="3" eb="6">
      <t>チカスイ</t>
    </rPh>
    <phoneticPr fontId="45"/>
  </si>
  <si>
    <t>資源循環</t>
    <rPh sb="0" eb="2">
      <t>シゲン</t>
    </rPh>
    <rPh sb="2" eb="4">
      <t>ジュンカン</t>
    </rPh>
    <phoneticPr fontId="45"/>
  </si>
  <si>
    <t>増進活動</t>
    <rPh sb="0" eb="2">
      <t>ゾウシン</t>
    </rPh>
    <rPh sb="2" eb="4">
      <t>カツドウ</t>
    </rPh>
    <phoneticPr fontId="45"/>
  </si>
  <si>
    <t>番号</t>
    <rPh sb="0" eb="2">
      <t>バンゴウ</t>
    </rPh>
    <phoneticPr fontId="54"/>
  </si>
  <si>
    <t>その他</t>
    <rPh sb="2" eb="3">
      <t>タ</t>
    </rPh>
    <phoneticPr fontId="6"/>
  </si>
  <si>
    <t>活 動 組 織 名  :</t>
    <rPh sb="0" eb="1">
      <t>カツ</t>
    </rPh>
    <rPh sb="2" eb="3">
      <t>ドウ</t>
    </rPh>
    <rPh sb="4" eb="5">
      <t>クミ</t>
    </rPh>
    <rPh sb="6" eb="7">
      <t>オリ</t>
    </rPh>
    <rPh sb="8" eb="9">
      <t>メイ</t>
    </rPh>
    <phoneticPr fontId="6"/>
  </si>
  <si>
    <t>（領収書番号</t>
    <rPh sb="1" eb="3">
      <t>リョウシュウ</t>
    </rPh>
    <rPh sb="3" eb="4">
      <t>ショ</t>
    </rPh>
    <rPh sb="4" eb="6">
      <t>バンゴウ</t>
    </rPh>
    <phoneticPr fontId="6"/>
  </si>
  <si>
    <t xml:space="preserve">           領   収   書    整   理   帳</t>
    <rPh sb="11" eb="12">
      <t>リョウ</t>
    </rPh>
    <rPh sb="15" eb="16">
      <t>オサム</t>
    </rPh>
    <rPh sb="19" eb="20">
      <t>ショ</t>
    </rPh>
    <rPh sb="24" eb="25">
      <t>タダシ</t>
    </rPh>
    <rPh sb="28" eb="29">
      <t>リ</t>
    </rPh>
    <rPh sb="32" eb="33">
      <t>チョウ</t>
    </rPh>
    <phoneticPr fontId="6"/>
  </si>
  <si>
    <t>（日報番号</t>
    <rPh sb="1" eb="3">
      <t>ニッポウ</t>
    </rPh>
    <rPh sb="3" eb="5">
      <t>バンゴウ</t>
    </rPh>
    <phoneticPr fontId="6"/>
  </si>
  <si>
    <t>（整理者名</t>
    <rPh sb="1" eb="3">
      <t>セイリ</t>
    </rPh>
    <rPh sb="3" eb="4">
      <t>シャ</t>
    </rPh>
    <rPh sb="4" eb="5">
      <t>メイ</t>
    </rPh>
    <phoneticPr fontId="6"/>
  </si>
  <si>
    <t>領収（精算）年月日</t>
    <rPh sb="0" eb="2">
      <t>リョウシュウ</t>
    </rPh>
    <rPh sb="3" eb="5">
      <t>セイサン</t>
    </rPh>
    <rPh sb="6" eb="9">
      <t>ネンガッピ</t>
    </rPh>
    <phoneticPr fontId="6"/>
  </si>
  <si>
    <t>作業年月日</t>
    <rPh sb="0" eb="2">
      <t>サギョウ</t>
    </rPh>
    <rPh sb="2" eb="5">
      <t>ネンガッピ</t>
    </rPh>
    <phoneticPr fontId="6"/>
  </si>
  <si>
    <t>金    額</t>
    <rPh sb="0" eb="1">
      <t>キン</t>
    </rPh>
    <rPh sb="5" eb="6">
      <t>ガク</t>
    </rPh>
    <phoneticPr fontId="6"/>
  </si>
  <si>
    <t>区    分</t>
    <rPh sb="0" eb="1">
      <t>ク</t>
    </rPh>
    <rPh sb="5" eb="6">
      <t>ブン</t>
    </rPh>
    <phoneticPr fontId="6"/>
  </si>
  <si>
    <t>支払費目</t>
    <rPh sb="0" eb="2">
      <t>シハラ</t>
    </rPh>
    <rPh sb="2" eb="3">
      <t>ヒ</t>
    </rPh>
    <rPh sb="3" eb="4">
      <t>メ</t>
    </rPh>
    <phoneticPr fontId="6"/>
  </si>
  <si>
    <t>内    訳</t>
    <rPh sb="0" eb="1">
      <t>ウチ</t>
    </rPh>
    <rPh sb="5" eb="6">
      <t>ヤク</t>
    </rPh>
    <phoneticPr fontId="6"/>
  </si>
  <si>
    <t>注) 領収書を貼り付けて下さい。</t>
    <rPh sb="0" eb="1">
      <t>チュウ</t>
    </rPh>
    <rPh sb="3" eb="6">
      <t>リョウシュウショ</t>
    </rPh>
    <rPh sb="7" eb="8">
      <t>ハ</t>
    </rPh>
    <rPh sb="9" eb="10">
      <t>ツ</t>
    </rPh>
    <rPh sb="12" eb="13">
      <t>クダ</t>
    </rPh>
    <phoneticPr fontId="6"/>
  </si>
  <si>
    <t>調査・計画</t>
    <rPh sb="0" eb="2">
      <t>チョウサ</t>
    </rPh>
    <rPh sb="3" eb="5">
      <t>ケイカク</t>
    </rPh>
    <phoneticPr fontId="6"/>
  </si>
  <si>
    <t>設置　等</t>
    <rPh sb="0" eb="2">
      <t>セッチ</t>
    </rPh>
    <rPh sb="3" eb="4">
      <t>トウ</t>
    </rPh>
    <phoneticPr fontId="6"/>
  </si>
  <si>
    <t>事務処理　等</t>
    <rPh sb="0" eb="2">
      <t>ジム</t>
    </rPh>
    <rPh sb="2" eb="4">
      <t>ショリ</t>
    </rPh>
    <rPh sb="5" eb="6">
      <t>トウ</t>
    </rPh>
    <phoneticPr fontId="6"/>
  </si>
  <si>
    <t>研修・会議</t>
    <rPh sb="0" eb="2">
      <t>ケンシュウ</t>
    </rPh>
    <rPh sb="3" eb="5">
      <t>カイギ</t>
    </rPh>
    <phoneticPr fontId="6"/>
  </si>
  <si>
    <t>発注事務</t>
    <rPh sb="0" eb="2">
      <t>ハッチュウ</t>
    </rPh>
    <rPh sb="2" eb="4">
      <t>ジム</t>
    </rPh>
    <phoneticPr fontId="6"/>
  </si>
  <si>
    <t>立替者</t>
    <phoneticPr fontId="6"/>
  </si>
  <si>
    <t>受領日</t>
    <rPh sb="0" eb="2">
      <t>ジュリョウ</t>
    </rPh>
    <rPh sb="2" eb="3">
      <t>ビ</t>
    </rPh>
    <phoneticPr fontId="6"/>
  </si>
  <si>
    <t>活 動 組 織 名  :</t>
    <phoneticPr fontId="6"/>
  </si>
  <si>
    <t>日  報  番  号</t>
    <rPh sb="0" eb="1">
      <t>ヒ</t>
    </rPh>
    <rPh sb="3" eb="4">
      <t>ホウ</t>
    </rPh>
    <rPh sb="6" eb="7">
      <t>バン</t>
    </rPh>
    <rPh sb="9" eb="10">
      <t>ゴウ</t>
    </rPh>
    <phoneticPr fontId="6"/>
  </si>
  <si>
    <t>金　種　表</t>
    <rPh sb="0" eb="1">
      <t>キン</t>
    </rPh>
    <rPh sb="2" eb="3">
      <t>シュ</t>
    </rPh>
    <rPh sb="4" eb="5">
      <t>ヒョウ</t>
    </rPh>
    <phoneticPr fontId="6"/>
  </si>
  <si>
    <t>支払計</t>
    <rPh sb="0" eb="2">
      <t>シハラ</t>
    </rPh>
    <rPh sb="2" eb="3">
      <t>ケイ</t>
    </rPh>
    <phoneticPr fontId="6"/>
  </si>
  <si>
    <t>領収日</t>
    <rPh sb="0" eb="3">
      <t>リョウシュウビ</t>
    </rPh>
    <phoneticPr fontId="6"/>
  </si>
  <si>
    <t xml:space="preserve">領収書（印） </t>
    <rPh sb="0" eb="1">
      <t>リョウ</t>
    </rPh>
    <rPh sb="1" eb="2">
      <t>オサム</t>
    </rPh>
    <rPh sb="2" eb="3">
      <t>ショ</t>
    </rPh>
    <rPh sb="4" eb="5">
      <t>イン</t>
    </rPh>
    <phoneticPr fontId="6"/>
  </si>
  <si>
    <t xml:space="preserve"> 日　　　      付 </t>
    <rPh sb="1" eb="2">
      <t>ヒ</t>
    </rPh>
    <rPh sb="11" eb="12">
      <t>ヅケ</t>
    </rPh>
    <phoneticPr fontId="6"/>
  </si>
  <si>
    <t>時　　　　　　間</t>
    <rPh sb="0" eb="1">
      <t>トキ</t>
    </rPh>
    <rPh sb="7" eb="8">
      <t>アイダ</t>
    </rPh>
    <phoneticPr fontId="6"/>
  </si>
  <si>
    <t>集　落　（ 区 ）</t>
    <rPh sb="0" eb="1">
      <t>シュウ</t>
    </rPh>
    <rPh sb="2" eb="3">
      <t>オチ</t>
    </rPh>
    <rPh sb="6" eb="7">
      <t>ク</t>
    </rPh>
    <phoneticPr fontId="6"/>
  </si>
  <si>
    <t>所　属　(団体)</t>
    <rPh sb="0" eb="1">
      <t>ショ</t>
    </rPh>
    <rPh sb="2" eb="3">
      <t>ゾク</t>
    </rPh>
    <rPh sb="5" eb="7">
      <t>ダンタイ</t>
    </rPh>
    <phoneticPr fontId="6"/>
  </si>
  <si>
    <t>領収書番号</t>
    <rPh sb="0" eb="1">
      <t>リョウ</t>
    </rPh>
    <rPh sb="1" eb="2">
      <t>オサム</t>
    </rPh>
    <rPh sb="2" eb="3">
      <t>ショ</t>
    </rPh>
    <rPh sb="3" eb="4">
      <t>バン</t>
    </rPh>
    <rPh sb="4" eb="5">
      <t>ゴウ</t>
    </rPh>
    <phoneticPr fontId="6"/>
  </si>
  <si>
    <t>氏   　名 　/   内   容</t>
    <rPh sb="0" eb="1">
      <t>シ</t>
    </rPh>
    <rPh sb="5" eb="6">
      <t>メイ</t>
    </rPh>
    <rPh sb="12" eb="13">
      <t>ナイ</t>
    </rPh>
    <rPh sb="16" eb="17">
      <t>カタチ</t>
    </rPh>
    <phoneticPr fontId="6"/>
  </si>
  <si>
    <t>万</t>
    <phoneticPr fontId="6"/>
  </si>
  <si>
    <t>５千</t>
    <phoneticPr fontId="6"/>
  </si>
  <si>
    <t>千</t>
    <rPh sb="0" eb="1">
      <t>セン</t>
    </rPh>
    <phoneticPr fontId="6"/>
  </si>
  <si>
    <t>５百</t>
    <rPh sb="0" eb="2">
      <t>ゴヒャク</t>
    </rPh>
    <phoneticPr fontId="6"/>
  </si>
  <si>
    <t>百</t>
    <rPh sb="0" eb="1">
      <t>ヒャク</t>
    </rPh>
    <phoneticPr fontId="6"/>
  </si>
  <si>
    <t>　確　認　者</t>
    <rPh sb="1" eb="2">
      <t>アキラ</t>
    </rPh>
    <rPh sb="3" eb="4">
      <t>シノブ</t>
    </rPh>
    <rPh sb="5" eb="6">
      <t>シャ</t>
    </rPh>
    <phoneticPr fontId="6"/>
  </si>
  <si>
    <t>合 計 ( 人 数 )</t>
    <rPh sb="0" eb="1">
      <t>ゴウ</t>
    </rPh>
    <rPh sb="2" eb="3">
      <t>ケイ</t>
    </rPh>
    <rPh sb="6" eb="7">
      <t>ニン</t>
    </rPh>
    <rPh sb="8" eb="9">
      <t>スウ</t>
    </rPh>
    <phoneticPr fontId="6"/>
  </si>
  <si>
    <t>合 計 ( 金 額 )</t>
    <rPh sb="0" eb="1">
      <t>ゴウ</t>
    </rPh>
    <rPh sb="2" eb="3">
      <t>ケイ</t>
    </rPh>
    <rPh sb="6" eb="7">
      <t>キン</t>
    </rPh>
    <rPh sb="8" eb="9">
      <t>ガク</t>
    </rPh>
    <phoneticPr fontId="6"/>
  </si>
  <si>
    <t>月　　　日</t>
  </si>
  <si>
    <t>印</t>
    <phoneticPr fontId="6"/>
  </si>
  <si>
    <t>印</t>
  </si>
  <si>
    <t>日当</t>
    <phoneticPr fontId="6"/>
  </si>
  <si>
    <t>機械借用</t>
    <phoneticPr fontId="6"/>
  </si>
  <si>
    <t>活動組織名：</t>
    <phoneticPr fontId="54"/>
  </si>
  <si>
    <t>共同活動参加者（借用）名簿</t>
    <rPh sb="8" eb="10">
      <t>シャクヨウ</t>
    </rPh>
    <phoneticPr fontId="54"/>
  </si>
  <si>
    <t>集落（区）</t>
    <rPh sb="0" eb="2">
      <t>シュウラク</t>
    </rPh>
    <rPh sb="3" eb="4">
      <t>ク</t>
    </rPh>
    <phoneticPr fontId="54"/>
  </si>
  <si>
    <t>日　報　番　号：</t>
    <rPh sb="0" eb="1">
      <t>ヒ</t>
    </rPh>
    <rPh sb="2" eb="3">
      <t>ホウ</t>
    </rPh>
    <rPh sb="4" eb="5">
      <t>バン</t>
    </rPh>
    <rPh sb="6" eb="7">
      <t>ゴウ</t>
    </rPh>
    <phoneticPr fontId="54"/>
  </si>
  <si>
    <t>所属（団体）</t>
    <rPh sb="0" eb="2">
      <t>ショゾク</t>
    </rPh>
    <rPh sb="3" eb="5">
      <t>ダンタイ</t>
    </rPh>
    <phoneticPr fontId="54"/>
  </si>
  <si>
    <t>作業（会議）　日：</t>
    <rPh sb="0" eb="2">
      <t>サギョウ</t>
    </rPh>
    <rPh sb="3" eb="5">
      <t>カイギ</t>
    </rPh>
    <rPh sb="7" eb="8">
      <t>ヒ</t>
    </rPh>
    <phoneticPr fontId="54"/>
  </si>
  <si>
    <t>合計金額</t>
    <rPh sb="0" eb="2">
      <t>ゴウケイ</t>
    </rPh>
    <rPh sb="2" eb="4">
      <t>キンガク</t>
    </rPh>
    <phoneticPr fontId="54"/>
  </si>
  <si>
    <t>日　当</t>
    <rPh sb="0" eb="1">
      <t>ニチ</t>
    </rPh>
    <rPh sb="2" eb="3">
      <t>トウ</t>
    </rPh>
    <phoneticPr fontId="45"/>
  </si>
  <si>
    <t>作業（会議）時間：</t>
    <rPh sb="0" eb="2">
      <t>サギョウ</t>
    </rPh>
    <rPh sb="3" eb="5">
      <t>カイギ</t>
    </rPh>
    <rPh sb="6" eb="8">
      <t>ジカン</t>
    </rPh>
    <phoneticPr fontId="54"/>
  </si>
  <si>
    <t>合計人数</t>
    <rPh sb="0" eb="2">
      <t>ゴウケイ</t>
    </rPh>
    <rPh sb="2" eb="4">
      <t>ニンズウ</t>
    </rPh>
    <phoneticPr fontId="54"/>
  </si>
  <si>
    <t>機械借用</t>
    <rPh sb="0" eb="2">
      <t>キカイ</t>
    </rPh>
    <rPh sb="2" eb="4">
      <t>シャクヨウ</t>
    </rPh>
    <phoneticPr fontId="45"/>
  </si>
  <si>
    <t>作業（会議）内容：</t>
    <rPh sb="0" eb="2">
      <t>サギョウ</t>
    </rPh>
    <rPh sb="3" eb="5">
      <t>カイギ</t>
    </rPh>
    <rPh sb="6" eb="8">
      <t>ナイヨウ</t>
    </rPh>
    <phoneticPr fontId="54"/>
  </si>
  <si>
    <t>確認者</t>
    <rPh sb="0" eb="2">
      <t>カクニン</t>
    </rPh>
    <rPh sb="2" eb="3">
      <t>シャ</t>
    </rPh>
    <phoneticPr fontId="54"/>
  </si>
  <si>
    <t>備　　　　　考：</t>
    <rPh sb="0" eb="1">
      <t>ソナエ</t>
    </rPh>
    <rPh sb="6" eb="7">
      <t>コウ</t>
    </rPh>
    <phoneticPr fontId="54"/>
  </si>
  <si>
    <t>NO</t>
    <phoneticPr fontId="54"/>
  </si>
  <si>
    <t>氏　　名</t>
    <rPh sb="0" eb="1">
      <t>シ</t>
    </rPh>
    <rPh sb="3" eb="4">
      <t>メイ</t>
    </rPh>
    <phoneticPr fontId="54"/>
  </si>
  <si>
    <t>金　　　額</t>
    <rPh sb="0" eb="1">
      <t>キン</t>
    </rPh>
    <rPh sb="4" eb="5">
      <t>ガク</t>
    </rPh>
    <phoneticPr fontId="54"/>
  </si>
  <si>
    <t>領　収　日</t>
    <phoneticPr fontId="54"/>
  </si>
  <si>
    <t>確認</t>
    <rPh sb="0" eb="2">
      <t>カクニン</t>
    </rPh>
    <phoneticPr fontId="54"/>
  </si>
  <si>
    <t>参加者・機械借上げ名簿</t>
    <rPh sb="0" eb="2">
      <t>サンカ</t>
    </rPh>
    <rPh sb="2" eb="3">
      <t>シャ</t>
    </rPh>
    <rPh sb="4" eb="6">
      <t>キカイ</t>
    </rPh>
    <rPh sb="6" eb="8">
      <t>カリア</t>
    </rPh>
    <rPh sb="9" eb="11">
      <t>メイボ</t>
    </rPh>
    <phoneticPr fontId="6"/>
  </si>
  <si>
    <t>日報№</t>
    <phoneticPr fontId="6"/>
  </si>
  <si>
    <t xml:space="preserve"> 日　　　 時 </t>
    <rPh sb="1" eb="2">
      <t>ヒ</t>
    </rPh>
    <rPh sb="6" eb="7">
      <t>ジ</t>
    </rPh>
    <phoneticPr fontId="6"/>
  </si>
  <si>
    <t>時間 × 単価</t>
    <rPh sb="0" eb="1">
      <t>トキ</t>
    </rPh>
    <rPh sb="1" eb="2">
      <t>アイダ</t>
    </rPh>
    <rPh sb="5" eb="6">
      <t>タン</t>
    </rPh>
    <rPh sb="6" eb="7">
      <t>アタイ</t>
    </rPh>
    <phoneticPr fontId="6"/>
  </si>
  <si>
    <t>合 計(人数)</t>
    <rPh sb="0" eb="1">
      <t>ゴウ</t>
    </rPh>
    <rPh sb="2" eb="3">
      <t>ケイ</t>
    </rPh>
    <rPh sb="4" eb="5">
      <t>ニン</t>
    </rPh>
    <rPh sb="5" eb="6">
      <t>スウ</t>
    </rPh>
    <phoneticPr fontId="6"/>
  </si>
  <si>
    <t>合 計(金額)</t>
    <rPh sb="0" eb="1">
      <t>ゴウ</t>
    </rPh>
    <rPh sb="2" eb="3">
      <t>ケイ</t>
    </rPh>
    <rPh sb="4" eb="5">
      <t>キン</t>
    </rPh>
    <rPh sb="5" eb="6">
      <t>ガク</t>
    </rPh>
    <phoneticPr fontId="6"/>
  </si>
  <si>
    <t>（参考様式）</t>
    <rPh sb="1" eb="3">
      <t>サンコウ</t>
    </rPh>
    <rPh sb="3" eb="5">
      <t>ヨウシキ</t>
    </rPh>
    <phoneticPr fontId="45"/>
  </si>
  <si>
    <t>ＮＯ．</t>
    <phoneticPr fontId="45"/>
  </si>
  <si>
    <t>参加集落（活動組織）名</t>
    <rPh sb="0" eb="2">
      <t>サンカ</t>
    </rPh>
    <rPh sb="2" eb="4">
      <t>シュウラク</t>
    </rPh>
    <rPh sb="5" eb="7">
      <t>カツドウ</t>
    </rPh>
    <rPh sb="7" eb="9">
      <t>ソシキ</t>
    </rPh>
    <rPh sb="10" eb="11">
      <t>メイ</t>
    </rPh>
    <phoneticPr fontId="45"/>
  </si>
  <si>
    <t>１．活動実施日時</t>
    <rPh sb="2" eb="4">
      <t>カツドウ</t>
    </rPh>
    <rPh sb="4" eb="6">
      <t>ジッシ</t>
    </rPh>
    <rPh sb="6" eb="8">
      <t>ニチジ</t>
    </rPh>
    <phoneticPr fontId="6"/>
  </si>
  <si>
    <t>２．活動参加人数</t>
    <rPh sb="2" eb="4">
      <t>カツドウ</t>
    </rPh>
    <rPh sb="4" eb="6">
      <t>サンカ</t>
    </rPh>
    <rPh sb="6" eb="8">
      <t>ニンズウ</t>
    </rPh>
    <phoneticPr fontId="6"/>
  </si>
  <si>
    <t>３．活動内容</t>
    <rPh sb="2" eb="4">
      <t>カツドウ</t>
    </rPh>
    <rPh sb="4" eb="6">
      <t>ナイヨウ</t>
    </rPh>
    <phoneticPr fontId="45"/>
  </si>
  <si>
    <t>施設</t>
    <rPh sb="0" eb="2">
      <t>シセツ</t>
    </rPh>
    <phoneticPr fontId="45"/>
  </si>
  <si>
    <t>取組</t>
    <rPh sb="0" eb="2">
      <t>トリクミ</t>
    </rPh>
    <phoneticPr fontId="45"/>
  </si>
  <si>
    <t>広報活動</t>
    <rPh sb="0" eb="2">
      <t>コウホウ</t>
    </rPh>
    <rPh sb="2" eb="4">
      <t>カツドウ</t>
    </rPh>
    <phoneticPr fontId="45"/>
  </si>
  <si>
    <t>交流・連携</t>
    <rPh sb="0" eb="2">
      <t>コウリュウ</t>
    </rPh>
    <rPh sb="3" eb="5">
      <t>レンケイ</t>
    </rPh>
    <phoneticPr fontId="45"/>
  </si>
  <si>
    <t>地域内規制</t>
    <rPh sb="0" eb="3">
      <t>チイキナイ</t>
    </rPh>
    <rPh sb="3" eb="5">
      <t>キセイ</t>
    </rPh>
    <phoneticPr fontId="45"/>
  </si>
  <si>
    <t>遊休農地</t>
    <rPh sb="0" eb="2">
      <t>ユウキュウ</t>
    </rPh>
    <rPh sb="2" eb="4">
      <t>ノウチ</t>
    </rPh>
    <phoneticPr fontId="45"/>
  </si>
  <si>
    <t>テーマ：①生態系保全、②水質保全、③景観形成・生活環境保全、④水田貯留機能増進・地下水かん養、⑤資源循環</t>
    <rPh sb="5" eb="8">
      <t>セイタイケイ</t>
    </rPh>
    <rPh sb="8" eb="10">
      <t>ホゼン</t>
    </rPh>
    <rPh sb="12" eb="14">
      <t>スイシツ</t>
    </rPh>
    <rPh sb="14" eb="16">
      <t>ホゼン</t>
    </rPh>
    <rPh sb="18" eb="20">
      <t>ケイカン</t>
    </rPh>
    <rPh sb="20" eb="22">
      <t>ケイセイ</t>
    </rPh>
    <rPh sb="23" eb="25">
      <t>セイカツ</t>
    </rPh>
    <rPh sb="25" eb="27">
      <t>カンキョウ</t>
    </rPh>
    <rPh sb="27" eb="29">
      <t>ホゼン</t>
    </rPh>
    <rPh sb="31" eb="33">
      <t>スイデン</t>
    </rPh>
    <rPh sb="33" eb="35">
      <t>チョリュウ</t>
    </rPh>
    <rPh sb="35" eb="37">
      <t>キノウ</t>
    </rPh>
    <rPh sb="37" eb="39">
      <t>ゾウシン</t>
    </rPh>
    <rPh sb="40" eb="43">
      <t>チカスイ</t>
    </rPh>
    <rPh sb="45" eb="46">
      <t>ヨウ</t>
    </rPh>
    <rPh sb="48" eb="50">
      <t>シゲン</t>
    </rPh>
    <rPh sb="50" eb="52">
      <t>ジュンカン</t>
    </rPh>
    <phoneticPr fontId="45"/>
  </si>
  <si>
    <t>農地周り</t>
    <rPh sb="0" eb="2">
      <t>ノウチ</t>
    </rPh>
    <rPh sb="2" eb="3">
      <t>マワ</t>
    </rPh>
    <phoneticPr fontId="45"/>
  </si>
  <si>
    <t>景観・生態系</t>
    <rPh sb="0" eb="2">
      <t>ケイカン</t>
    </rPh>
    <rPh sb="3" eb="6">
      <t>セイタイケイ</t>
    </rPh>
    <phoneticPr fontId="45"/>
  </si>
  <si>
    <t>直営施工</t>
    <rPh sb="0" eb="2">
      <t>チョクエイ</t>
    </rPh>
    <rPh sb="2" eb="4">
      <t>セコウ</t>
    </rPh>
    <phoneticPr fontId="45"/>
  </si>
  <si>
    <t>防災・減災</t>
    <rPh sb="0" eb="2">
      <t>ボウサイ</t>
    </rPh>
    <rPh sb="3" eb="5">
      <t>ゲンサイ</t>
    </rPh>
    <phoneticPr fontId="45"/>
  </si>
  <si>
    <t>幅広い展開</t>
    <rPh sb="0" eb="2">
      <t>ハバヒロ</t>
    </rPh>
    <rPh sb="3" eb="5">
      <t>テンカイ</t>
    </rPh>
    <phoneticPr fontId="45"/>
  </si>
  <si>
    <t>４．金額換算</t>
    <rPh sb="2" eb="4">
      <t>キンガク</t>
    </rPh>
    <rPh sb="4" eb="6">
      <t>カンザン</t>
    </rPh>
    <phoneticPr fontId="45"/>
  </si>
  <si>
    <t>医療・福祉</t>
    <rPh sb="0" eb="2">
      <t>イリョウ</t>
    </rPh>
    <rPh sb="3" eb="5">
      <t>フクシ</t>
    </rPh>
    <phoneticPr fontId="45"/>
  </si>
  <si>
    <t>内訳</t>
    <rPh sb="0" eb="2">
      <t>ウチワケ</t>
    </rPh>
    <phoneticPr fontId="45"/>
  </si>
  <si>
    <t>日当</t>
    <rPh sb="0" eb="2">
      <t>ニットウ</t>
    </rPh>
    <phoneticPr fontId="45"/>
  </si>
  <si>
    <t>委託費</t>
    <rPh sb="0" eb="3">
      <t>イタクヒ</t>
    </rPh>
    <phoneticPr fontId="45"/>
  </si>
  <si>
    <t>農村文化</t>
    <rPh sb="0" eb="2">
      <t>ノウソン</t>
    </rPh>
    <rPh sb="2" eb="4">
      <t>ブンカ</t>
    </rPh>
    <phoneticPr fontId="45"/>
  </si>
  <si>
    <t>購入・リース費</t>
    <rPh sb="0" eb="2">
      <t>コウニュウ</t>
    </rPh>
    <rPh sb="6" eb="7">
      <t>ヒ</t>
    </rPh>
    <phoneticPr fontId="45"/>
  </si>
  <si>
    <t>その他</t>
    <rPh sb="2" eb="3">
      <t>タ</t>
    </rPh>
    <phoneticPr fontId="45"/>
  </si>
  <si>
    <t>５．備忘録</t>
    <rPh sb="2" eb="5">
      <t>ビボウロク</t>
    </rPh>
    <phoneticPr fontId="45"/>
  </si>
  <si>
    <t>５．参加者名簿</t>
    <rPh sb="2" eb="5">
      <t>サンカシャ</t>
    </rPh>
    <rPh sb="5" eb="7">
      <t>メイボ</t>
    </rPh>
    <phoneticPr fontId="6"/>
  </si>
  <si>
    <t>氏名</t>
    <rPh sb="0" eb="2">
      <t>シメイ</t>
    </rPh>
    <phoneticPr fontId="45"/>
  </si>
  <si>
    <t>印又サイン</t>
    <rPh sb="0" eb="1">
      <t>イン</t>
    </rPh>
    <rPh sb="1" eb="2">
      <t>マタ</t>
    </rPh>
    <phoneticPr fontId="45"/>
  </si>
  <si>
    <t>備考</t>
    <rPh sb="0" eb="2">
      <t>ビコウ</t>
    </rPh>
    <phoneticPr fontId="45"/>
  </si>
  <si>
    <t>３</t>
  </si>
  <si>
    <t>４</t>
  </si>
  <si>
    <t>５</t>
  </si>
  <si>
    <t>６</t>
  </si>
  <si>
    <t>７</t>
  </si>
  <si>
    <t>財　産　管　理　台　帳　</t>
    <phoneticPr fontId="6"/>
  </si>
  <si>
    <t>事　業　の　内　容</t>
    <phoneticPr fontId="6"/>
  </si>
  <si>
    <t>工　　　期</t>
    <phoneticPr fontId="6"/>
  </si>
  <si>
    <t>経　費　の　区　分</t>
    <phoneticPr fontId="6"/>
  </si>
  <si>
    <t>処分制限期間</t>
    <phoneticPr fontId="6"/>
  </si>
  <si>
    <t>処分の状況</t>
    <phoneticPr fontId="6"/>
  </si>
  <si>
    <t>名称</t>
    <rPh sb="0" eb="2">
      <t>メイショウ</t>
    </rPh>
    <phoneticPr fontId="6"/>
  </si>
  <si>
    <r>
      <t xml:space="preserve"> </t>
    </r>
    <r>
      <rPr>
        <sz val="10"/>
        <rFont val="ＭＳ 明朝"/>
        <family val="1"/>
        <charset val="128"/>
      </rPr>
      <t>工種構造・規格</t>
    </r>
    <rPh sb="6" eb="8">
      <t>キカク</t>
    </rPh>
    <phoneticPr fontId="6"/>
  </si>
  <si>
    <r>
      <t xml:space="preserve"> </t>
    </r>
    <r>
      <rPr>
        <sz val="10"/>
        <rFont val="ＭＳ 明朝"/>
        <family val="1"/>
        <charset val="128"/>
      </rPr>
      <t>施工箇所
又は
設置場所</t>
    </r>
    <rPh sb="2" eb="3">
      <t>コウ</t>
    </rPh>
    <rPh sb="6" eb="7">
      <t>マタ</t>
    </rPh>
    <rPh sb="9" eb="11">
      <t>セッチ</t>
    </rPh>
    <rPh sb="11" eb="13">
      <t>バショ</t>
    </rPh>
    <phoneticPr fontId="6"/>
  </si>
  <si>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</si>
  <si>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6"/>
  </si>
  <si>
    <r>
      <t xml:space="preserve"> </t>
    </r>
    <r>
      <rPr>
        <sz val="10"/>
        <rFont val="ＭＳ 明朝"/>
        <family val="1"/>
        <charset val="128"/>
      </rPr>
      <t>竣工　　年月日</t>
    </r>
    <rPh sb="6" eb="7">
      <t>ツキ</t>
    </rPh>
    <rPh sb="7" eb="8">
      <t>ヒ</t>
    </rPh>
    <phoneticPr fontId="6"/>
  </si>
  <si>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6"/>
  </si>
  <si>
    <r>
      <t xml:space="preserve"> </t>
    </r>
    <r>
      <rPr>
        <sz val="10"/>
        <rFont val="ＭＳ 明朝"/>
        <family val="1"/>
        <charset val="128"/>
      </rPr>
      <t xml:space="preserve">  経 費 内 訳(単位:円)</t>
    </r>
    <rPh sb="11" eb="13">
      <t>タンイ</t>
    </rPh>
    <rPh sb="14" eb="15">
      <t>エン</t>
    </rPh>
    <phoneticPr fontId="6"/>
  </si>
  <si>
    <r>
      <t xml:space="preserve"> </t>
    </r>
    <r>
      <rPr>
        <sz val="10"/>
        <rFont val="ＭＳ 明朝"/>
        <family val="1"/>
        <charset val="128"/>
      </rPr>
      <t>耐用年数</t>
    </r>
    <rPh sb="4" eb="5">
      <t>スウ</t>
    </rPh>
    <phoneticPr fontId="6"/>
  </si>
  <si>
    <r>
      <t xml:space="preserve"> </t>
    </r>
    <r>
      <rPr>
        <sz val="10"/>
        <rFont val="ＭＳ 明朝"/>
        <family val="1"/>
        <charset val="128"/>
      </rPr>
      <t>処分制限
年月日</t>
    </r>
    <rPh sb="3" eb="5">
      <t>セイゲン</t>
    </rPh>
    <rPh sb="6" eb="7">
      <t>ネン</t>
    </rPh>
    <rPh sb="7" eb="8">
      <t>ツキ</t>
    </rPh>
    <rPh sb="8" eb="9">
      <t>ヒ</t>
    </rPh>
    <phoneticPr fontId="6"/>
  </si>
  <si>
    <r>
      <t xml:space="preserve"> </t>
    </r>
    <r>
      <rPr>
        <sz val="10"/>
        <rFont val="ＭＳ 明朝"/>
        <family val="1"/>
        <charset val="128"/>
      </rPr>
      <t>承認
年月日</t>
    </r>
    <rPh sb="4" eb="5">
      <t>ネン</t>
    </rPh>
    <rPh sb="5" eb="6">
      <t>ツキ</t>
    </rPh>
    <rPh sb="6" eb="7">
      <t>ヒ</t>
    </rPh>
    <phoneticPr fontId="6"/>
  </si>
  <si>
    <r>
      <t xml:space="preserve"> </t>
    </r>
    <r>
      <rPr>
        <sz val="10"/>
        <rFont val="ＭＳ 明朝"/>
        <family val="1"/>
        <charset val="128"/>
      </rPr>
      <t>処分の
内容</t>
    </r>
    <rPh sb="5" eb="7">
      <t>ナイヨウ</t>
    </rPh>
    <phoneticPr fontId="6"/>
  </si>
  <si>
    <t>国の交付金</t>
    <rPh sb="0" eb="1">
      <t>クニ</t>
    </rPh>
    <rPh sb="2" eb="5">
      <t>コウフキン</t>
    </rPh>
    <phoneticPr fontId="6"/>
  </si>
  <si>
    <t>地方分</t>
    <rPh sb="0" eb="2">
      <t>チホウ</t>
    </rPh>
    <rPh sb="2" eb="3">
      <t>ブン</t>
    </rPh>
    <phoneticPr fontId="6"/>
  </si>
  <si>
    <t>注１：処分制限年月日欄には、処分制限の終期を記入すること。</t>
    <rPh sb="0" eb="1">
      <t>チュウ</t>
    </rPh>
    <phoneticPr fontId="6"/>
  </si>
  <si>
    <t>注２：処分の内容欄には、譲渡、交換、貸付け、担保提供等別に記入すること。</t>
    <rPh sb="0" eb="1">
      <t>チュウ</t>
    </rPh>
    <phoneticPr fontId="6"/>
  </si>
  <si>
    <t>注３：備考欄には、譲渡先、交換先、貸付け先、抵当権等の設定権者の名称又は交付金返還額を記入すること。</t>
    <rPh sb="0" eb="1">
      <t>チュウ</t>
    </rPh>
    <rPh sb="3" eb="5">
      <t>ビコウ</t>
    </rPh>
    <phoneticPr fontId="6"/>
  </si>
  <si>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6"/>
  </si>
  <si>
    <t>注４：この書式により難い場合には、処分制限期間欄及び処分の状況欄を含む他の書式をもって財産管理台帳に代えることができる。</t>
    <rPh sb="0" eb="1">
      <t>チュウ</t>
    </rPh>
    <phoneticPr fontId="6"/>
  </si>
  <si>
    <t>注５：複数年にわたって施工する施設については、完成した年度で記載するものとする。</t>
    <rPh sb="0" eb="1">
      <t>チュウ</t>
    </rPh>
    <rPh sb="12" eb="13">
      <t>コウ</t>
    </rPh>
    <phoneticPr fontId="6"/>
  </si>
  <si>
    <t>活動組織名：</t>
    <rPh sb="0" eb="2">
      <t>カツドウ</t>
    </rPh>
    <rPh sb="2" eb="5">
      <t>ソシキメイ</t>
    </rPh>
    <phoneticPr fontId="54"/>
  </si>
  <si>
    <t>名称</t>
    <rPh sb="0" eb="2">
      <t>メイショウ</t>
    </rPh>
    <phoneticPr fontId="54"/>
  </si>
  <si>
    <t>規格・機種</t>
    <rPh sb="0" eb="2">
      <t>キカク</t>
    </rPh>
    <rPh sb="3" eb="5">
      <t>キシュ</t>
    </rPh>
    <phoneticPr fontId="54"/>
  </si>
  <si>
    <t>数量</t>
    <rPh sb="0" eb="2">
      <t>スウリョウ</t>
    </rPh>
    <phoneticPr fontId="54"/>
  </si>
  <si>
    <t>単位</t>
    <rPh sb="0" eb="2">
      <t>タンイ</t>
    </rPh>
    <phoneticPr fontId="54"/>
  </si>
  <si>
    <t>取得</t>
    <rPh sb="0" eb="2">
      <t>シュトク</t>
    </rPh>
    <phoneticPr fontId="54"/>
  </si>
  <si>
    <t>処分</t>
    <rPh sb="0" eb="2">
      <t>ショブン</t>
    </rPh>
    <phoneticPr fontId="54"/>
  </si>
  <si>
    <t>保管場所</t>
    <rPh sb="0" eb="2">
      <t>ホカン</t>
    </rPh>
    <rPh sb="2" eb="4">
      <t>バショ</t>
    </rPh>
    <phoneticPr fontId="54"/>
  </si>
  <si>
    <t>備考</t>
    <rPh sb="0" eb="2">
      <t>ビコウ</t>
    </rPh>
    <phoneticPr fontId="54"/>
  </si>
  <si>
    <t>価格</t>
    <rPh sb="0" eb="2">
      <t>カカク</t>
    </rPh>
    <phoneticPr fontId="54"/>
  </si>
  <si>
    <t>年月日</t>
    <rPh sb="0" eb="3">
      <t>ネンガッピ</t>
    </rPh>
    <phoneticPr fontId="54"/>
  </si>
  <si>
    <t>Ｎｏ．　　　　　</t>
    <phoneticPr fontId="6"/>
  </si>
  <si>
    <t>点検活動 ・ 機能診断 -記録票 （農用地）</t>
    <rPh sb="0" eb="2">
      <t>テンケン</t>
    </rPh>
    <rPh sb="2" eb="4">
      <t>カツドウ</t>
    </rPh>
    <rPh sb="7" eb="9">
      <t>キノウ</t>
    </rPh>
    <rPh sb="9" eb="11">
      <t>シンダン</t>
    </rPh>
    <rPh sb="13" eb="15">
      <t>キロク</t>
    </rPh>
    <rPh sb="15" eb="16">
      <t>ヒョウ</t>
    </rPh>
    <rPh sb="18" eb="21">
      <t>ノウヨウチ</t>
    </rPh>
    <phoneticPr fontId="6"/>
  </si>
  <si>
    <t>日報番号  (                      )</t>
    <rPh sb="0" eb="2">
      <t>ニッポウ</t>
    </rPh>
    <rPh sb="2" eb="4">
      <t>バンゴウ</t>
    </rPh>
    <phoneticPr fontId="6"/>
  </si>
  <si>
    <t>実施年月日</t>
    <rPh sb="0" eb="2">
      <t>ジッシ</t>
    </rPh>
    <rPh sb="2" eb="3">
      <t>ドシ</t>
    </rPh>
    <rPh sb="3" eb="5">
      <t>ガッピ</t>
    </rPh>
    <phoneticPr fontId="6"/>
  </si>
  <si>
    <t>時　間</t>
    <rPh sb="0" eb="1">
      <t>トキ</t>
    </rPh>
    <rPh sb="2" eb="3">
      <t>アイダ</t>
    </rPh>
    <phoneticPr fontId="6"/>
  </si>
  <si>
    <t>活動組織名</t>
    <rPh sb="0" eb="2">
      <t>カツドウ</t>
    </rPh>
    <rPh sb="2" eb="4">
      <t>ソシキ</t>
    </rPh>
    <rPh sb="4" eb="5">
      <t>メイ</t>
    </rPh>
    <phoneticPr fontId="6"/>
  </si>
  <si>
    <t xml:space="preserve">  　時　　　分　～　　　時　　　分</t>
    <rPh sb="3" eb="4">
      <t>ジ</t>
    </rPh>
    <rPh sb="7" eb="8">
      <t>フン</t>
    </rPh>
    <rPh sb="13" eb="14">
      <t>ジ</t>
    </rPh>
    <rPh sb="17" eb="18">
      <t>フン</t>
    </rPh>
    <phoneticPr fontId="6"/>
  </si>
  <si>
    <t>調査者氏名</t>
    <rPh sb="0" eb="3">
      <t>チョウサシャ</t>
    </rPh>
    <rPh sb="3" eb="5">
      <t>シメイ</t>
    </rPh>
    <phoneticPr fontId="6"/>
  </si>
  <si>
    <t>印/ｻｲﾝ　　　</t>
    <rPh sb="0" eb="1">
      <t>イン</t>
    </rPh>
    <phoneticPr fontId="6"/>
  </si>
  <si>
    <t>確認エリア (集落等)</t>
    <rPh sb="0" eb="2">
      <t>カクニン</t>
    </rPh>
    <rPh sb="7" eb="9">
      <t>シュウラク</t>
    </rPh>
    <rPh sb="9" eb="10">
      <t>トウ</t>
    </rPh>
    <phoneticPr fontId="6"/>
  </si>
  <si>
    <t>区分</t>
    <rPh sb="0" eb="2">
      <t>クブン</t>
    </rPh>
    <phoneticPr fontId="6"/>
  </si>
  <si>
    <t>番号</t>
    <rPh sb="0" eb="2">
      <t>バンゴウ</t>
    </rPh>
    <phoneticPr fontId="6"/>
  </si>
  <si>
    <t>字</t>
    <rPh sb="0" eb="1">
      <t>アザ</t>
    </rPh>
    <phoneticPr fontId="6"/>
  </si>
  <si>
    <t>地番</t>
    <rPh sb="0" eb="2">
      <t>チバン</t>
    </rPh>
    <phoneticPr fontId="6"/>
  </si>
  <si>
    <t>(位置・場所)</t>
    <rPh sb="1" eb="3">
      <t>イチ</t>
    </rPh>
    <rPh sb="4" eb="6">
      <t>バショ</t>
    </rPh>
    <phoneticPr fontId="6"/>
  </si>
  <si>
    <t>地目</t>
    <rPh sb="0" eb="2">
      <t>チモク</t>
    </rPh>
    <phoneticPr fontId="6"/>
  </si>
  <si>
    <t>備　　　考　（　詳　細　）</t>
    <rPh sb="0" eb="1">
      <t>ソナエ</t>
    </rPh>
    <rPh sb="4" eb="5">
      <t>コウ</t>
    </rPh>
    <rPh sb="8" eb="9">
      <t>ショウ</t>
    </rPh>
    <rPh sb="10" eb="11">
      <t>ホソ</t>
    </rPh>
    <phoneticPr fontId="6"/>
  </si>
  <si>
    <t>遊休農地
発生状況</t>
    <rPh sb="0" eb="2">
      <t>ユウキュウ</t>
    </rPh>
    <rPh sb="2" eb="4">
      <t>ノウチ</t>
    </rPh>
    <rPh sb="5" eb="7">
      <t>ハッセイ</t>
    </rPh>
    <rPh sb="7" eb="9">
      <t>ジョウキョウ</t>
    </rPh>
    <phoneticPr fontId="6"/>
  </si>
  <si>
    <t>田　・　畑　・　草地</t>
    <rPh sb="0" eb="1">
      <t>タ</t>
    </rPh>
    <rPh sb="4" eb="5">
      <t>ハタケ</t>
    </rPh>
    <rPh sb="8" eb="9">
      <t>クサ</t>
    </rPh>
    <rPh sb="9" eb="10">
      <t>チ</t>
    </rPh>
    <phoneticPr fontId="6"/>
  </si>
  <si>
    <t>④</t>
    <phoneticPr fontId="6"/>
  </si>
  <si>
    <t>⑤</t>
    <phoneticPr fontId="6"/>
  </si>
  <si>
    <t>⑥</t>
    <phoneticPr fontId="6"/>
  </si>
  <si>
    <t>状況</t>
    <rPh sb="0" eb="2">
      <t>ジョウキョウ</t>
    </rPh>
    <phoneticPr fontId="6"/>
  </si>
  <si>
    <t>畦畔の状況</t>
    <rPh sb="0" eb="1">
      <t>ケイ</t>
    </rPh>
    <rPh sb="1" eb="2">
      <t>ハン</t>
    </rPh>
    <rPh sb="3" eb="5">
      <t>ジョウキョウ</t>
    </rPh>
    <phoneticPr fontId="6"/>
  </si>
  <si>
    <t>漏水 ・ 崩れ ・ その他</t>
    <rPh sb="0" eb="2">
      <t>ロウスイ</t>
    </rPh>
    <rPh sb="5" eb="6">
      <t>クズ</t>
    </rPh>
    <rPh sb="12" eb="13">
      <t>タ</t>
    </rPh>
    <phoneticPr fontId="6"/>
  </si>
  <si>
    <t>農用地法面の状況</t>
    <rPh sb="0" eb="3">
      <t>ノウヨウチ</t>
    </rPh>
    <rPh sb="3" eb="4">
      <t>ノリ</t>
    </rPh>
    <rPh sb="4" eb="5">
      <t>メン</t>
    </rPh>
    <rPh sb="6" eb="8">
      <t>ジョウキョウ</t>
    </rPh>
    <phoneticPr fontId="6"/>
  </si>
  <si>
    <t>メ モ (特に気づいたこと )</t>
    <rPh sb="5" eb="6">
      <t>トク</t>
    </rPh>
    <rPh sb="7" eb="9">
      <t>キズ</t>
    </rPh>
    <phoneticPr fontId="6"/>
  </si>
  <si>
    <t>※１　このシートは，標準的な項目を想定しているため，各組織の活動内容に合せて使用すること。(この様式の使用を義務付けるものではない)</t>
    <rPh sb="10" eb="13">
      <t>ヒョウジュンテキ</t>
    </rPh>
    <rPh sb="14" eb="16">
      <t>コウモク</t>
    </rPh>
    <rPh sb="17" eb="19">
      <t>ソウテイ</t>
    </rPh>
    <rPh sb="26" eb="27">
      <t>カク</t>
    </rPh>
    <rPh sb="27" eb="29">
      <t>ソシキ</t>
    </rPh>
    <rPh sb="30" eb="32">
      <t>カツドウ</t>
    </rPh>
    <rPh sb="32" eb="34">
      <t>ナイヨウ</t>
    </rPh>
    <rPh sb="35" eb="36">
      <t>アワ</t>
    </rPh>
    <rPh sb="38" eb="40">
      <t>シヨウ</t>
    </rPh>
    <rPh sb="48" eb="50">
      <t>ヨウシキ</t>
    </rPh>
    <rPh sb="51" eb="53">
      <t>シヨウ</t>
    </rPh>
    <rPh sb="54" eb="56">
      <t>ギム</t>
    </rPh>
    <rPh sb="56" eb="57">
      <t>ツ</t>
    </rPh>
    <phoneticPr fontId="6"/>
  </si>
  <si>
    <t>※２　詳細な機能診断等については，「共同活動の手引き」を参照すること。</t>
    <rPh sb="3" eb="5">
      <t>ショウサイ</t>
    </rPh>
    <rPh sb="6" eb="8">
      <t>キノウ</t>
    </rPh>
    <rPh sb="8" eb="10">
      <t>シンダン</t>
    </rPh>
    <rPh sb="10" eb="11">
      <t>トウ</t>
    </rPh>
    <rPh sb="18" eb="20">
      <t>キョウドウ</t>
    </rPh>
    <rPh sb="20" eb="22">
      <t>カツドウ</t>
    </rPh>
    <rPh sb="23" eb="25">
      <t>テビ</t>
    </rPh>
    <rPh sb="28" eb="30">
      <t>サンショウ</t>
    </rPh>
    <phoneticPr fontId="6"/>
  </si>
  <si>
    <t>※３　問題箇所の写真撮影及び図面や位置図等へ具体的な場所を記入し，整理・保管してください。(点検・診断をしている写真は別途必要)</t>
    <rPh sb="3" eb="5">
      <t>モンダイ</t>
    </rPh>
    <rPh sb="5" eb="7">
      <t>カショ</t>
    </rPh>
    <rPh sb="8" eb="10">
      <t>シャシン</t>
    </rPh>
    <rPh sb="10" eb="12">
      <t>サツエイ</t>
    </rPh>
    <rPh sb="12" eb="13">
      <t>オヨ</t>
    </rPh>
    <rPh sb="14" eb="16">
      <t>ズメン</t>
    </rPh>
    <rPh sb="17" eb="19">
      <t>イチ</t>
    </rPh>
    <rPh sb="19" eb="20">
      <t>ズ</t>
    </rPh>
    <rPh sb="20" eb="21">
      <t>トウ</t>
    </rPh>
    <rPh sb="22" eb="25">
      <t>グタイテキ</t>
    </rPh>
    <rPh sb="26" eb="28">
      <t>バショ</t>
    </rPh>
    <rPh sb="29" eb="31">
      <t>キニュウ</t>
    </rPh>
    <rPh sb="33" eb="35">
      <t>セイリ</t>
    </rPh>
    <rPh sb="36" eb="38">
      <t>ホカン</t>
    </rPh>
    <rPh sb="46" eb="48">
      <t>テンケン</t>
    </rPh>
    <rPh sb="49" eb="51">
      <t>シンダン</t>
    </rPh>
    <rPh sb="56" eb="58">
      <t>シャシン</t>
    </rPh>
    <rPh sb="59" eb="61">
      <t>ベット</t>
    </rPh>
    <rPh sb="61" eb="63">
      <t>ヒツヨウ</t>
    </rPh>
    <phoneticPr fontId="6"/>
  </si>
  <si>
    <t>点検活動・機能診断-記録票（水路）</t>
    <rPh sb="0" eb="2">
      <t>テンケン</t>
    </rPh>
    <rPh sb="2" eb="4">
      <t>カツドウ</t>
    </rPh>
    <rPh sb="5" eb="7">
      <t>キノウ</t>
    </rPh>
    <rPh sb="7" eb="9">
      <t>シンダン</t>
    </rPh>
    <rPh sb="10" eb="12">
      <t>キロク</t>
    </rPh>
    <rPh sb="12" eb="13">
      <t>ヒョウ</t>
    </rPh>
    <rPh sb="14" eb="16">
      <t>スイロ</t>
    </rPh>
    <phoneticPr fontId="6"/>
  </si>
  <si>
    <t>確認エリア(集落等)</t>
    <rPh sb="0" eb="2">
      <t>カクニン</t>
    </rPh>
    <rPh sb="6" eb="8">
      <t>シュウラク</t>
    </rPh>
    <rPh sb="8" eb="9">
      <t>トウ</t>
    </rPh>
    <phoneticPr fontId="6"/>
  </si>
  <si>
    <t>項　　　目</t>
    <rPh sb="0" eb="1">
      <t>コウ</t>
    </rPh>
    <rPh sb="4" eb="5">
      <t>メ</t>
    </rPh>
    <phoneticPr fontId="6"/>
  </si>
  <si>
    <t>判定記録　　　（異常）</t>
    <rPh sb="0" eb="2">
      <t>ハンテイ</t>
    </rPh>
    <rPh sb="2" eb="4">
      <t>キロク</t>
    </rPh>
    <rPh sb="8" eb="10">
      <t>イジョウ</t>
    </rPh>
    <phoneticPr fontId="6"/>
  </si>
  <si>
    <t>なし</t>
    <phoneticPr fontId="6"/>
  </si>
  <si>
    <t>一部あり</t>
    <rPh sb="0" eb="2">
      <t>イチブ</t>
    </rPh>
    <phoneticPr fontId="6"/>
  </si>
  <si>
    <t>あり</t>
    <phoneticPr fontId="6"/>
  </si>
  <si>
    <t>土砂・泥・ゴミ等の堆積</t>
    <rPh sb="0" eb="2">
      <t>ドシャ</t>
    </rPh>
    <rPh sb="3" eb="4">
      <t>ドロ</t>
    </rPh>
    <rPh sb="7" eb="8">
      <t>トウ</t>
    </rPh>
    <rPh sb="9" eb="11">
      <t>タイセキ</t>
    </rPh>
    <phoneticPr fontId="6"/>
  </si>
  <si>
    <t>　　　　　　その他</t>
    <rPh sb="8" eb="9">
      <t>タ</t>
    </rPh>
    <phoneticPr fontId="6"/>
  </si>
  <si>
    <t>施設・箇所</t>
    <rPh sb="0" eb="2">
      <t>シセツ</t>
    </rPh>
    <rPh sb="3" eb="5">
      <t>カショ</t>
    </rPh>
    <phoneticPr fontId="6"/>
  </si>
  <si>
    <t>判定材料</t>
    <rPh sb="0" eb="2">
      <t>ハンテイ</t>
    </rPh>
    <rPh sb="2" eb="4">
      <t>ザイリョウ</t>
    </rPh>
    <phoneticPr fontId="6"/>
  </si>
  <si>
    <t>コンクリート水路</t>
    <rPh sb="6" eb="8">
      <t>スイロ</t>
    </rPh>
    <phoneticPr fontId="6"/>
  </si>
  <si>
    <t>全般</t>
    <rPh sb="0" eb="2">
      <t>ゼンパン</t>
    </rPh>
    <phoneticPr fontId="6"/>
  </si>
  <si>
    <t>　　　沈　下</t>
    <rPh sb="3" eb="4">
      <t>チン</t>
    </rPh>
    <rPh sb="5" eb="6">
      <t>モト</t>
    </rPh>
    <phoneticPr fontId="6"/>
  </si>
  <si>
    <t>目地</t>
    <rPh sb="0" eb="2">
      <t>メジ</t>
    </rPh>
    <phoneticPr fontId="6"/>
  </si>
  <si>
    <t>　　　劣化・破損・ズレ</t>
    <rPh sb="3" eb="5">
      <t>レッカ</t>
    </rPh>
    <rPh sb="6" eb="8">
      <t>ハソン</t>
    </rPh>
    <phoneticPr fontId="6"/>
  </si>
  <si>
    <t>表面
外観</t>
    <rPh sb="0" eb="2">
      <t>ヒョウメン</t>
    </rPh>
    <rPh sb="3" eb="5">
      <t>ガイカン</t>
    </rPh>
    <phoneticPr fontId="6"/>
  </si>
  <si>
    <t>　　　劣化・ひび割れ</t>
    <rPh sb="3" eb="5">
      <t>レッカ</t>
    </rPh>
    <rPh sb="8" eb="9">
      <t>ワ</t>
    </rPh>
    <phoneticPr fontId="6"/>
  </si>
  <si>
    <t>側壁</t>
    <rPh sb="0" eb="2">
      <t>ソクヘキ</t>
    </rPh>
    <phoneticPr fontId="6"/>
  </si>
  <si>
    <t>　　　破損・はらみ</t>
    <rPh sb="3" eb="5">
      <t>ハソン</t>
    </rPh>
    <phoneticPr fontId="6"/>
  </si>
  <si>
    <t>裏込
ステップ</t>
    <rPh sb="0" eb="1">
      <t>ウラ</t>
    </rPh>
    <rPh sb="1" eb="2">
      <t>ゴ</t>
    </rPh>
    <phoneticPr fontId="6"/>
  </si>
  <si>
    <t>　　　浸食・吸出し</t>
    <rPh sb="3" eb="5">
      <t>シンショク</t>
    </rPh>
    <rPh sb="6" eb="7">
      <t>ス</t>
    </rPh>
    <rPh sb="7" eb="8">
      <t>ダ</t>
    </rPh>
    <phoneticPr fontId="6"/>
  </si>
  <si>
    <t>法面</t>
    <rPh sb="0" eb="1">
      <t>ノリ</t>
    </rPh>
    <rPh sb="1" eb="2">
      <t>メン</t>
    </rPh>
    <phoneticPr fontId="6"/>
  </si>
  <si>
    <t>　　　侵食・漏水</t>
    <rPh sb="3" eb="5">
      <t>シンショク</t>
    </rPh>
    <rPh sb="6" eb="8">
      <t>ロウスイ</t>
    </rPh>
    <phoneticPr fontId="6"/>
  </si>
  <si>
    <t>付着物</t>
    <rPh sb="0" eb="2">
      <t>フチャク</t>
    </rPh>
    <rPh sb="2" eb="3">
      <t>ブツ</t>
    </rPh>
    <phoneticPr fontId="6"/>
  </si>
  <si>
    <t>　　　藻・草付着</t>
    <rPh sb="3" eb="4">
      <t>モ</t>
    </rPh>
    <rPh sb="5" eb="6">
      <t>クサ</t>
    </rPh>
    <rPh sb="6" eb="8">
      <t>フチャク</t>
    </rPh>
    <phoneticPr fontId="6"/>
  </si>
  <si>
    <t>柵
手すり</t>
    <rPh sb="0" eb="1">
      <t>サク</t>
    </rPh>
    <rPh sb="2" eb="3">
      <t>テ</t>
    </rPh>
    <phoneticPr fontId="6"/>
  </si>
  <si>
    <t>　　　破損・サビ</t>
    <rPh sb="3" eb="5">
      <t>ハソン</t>
    </rPh>
    <phoneticPr fontId="6"/>
  </si>
  <si>
    <t>蓋類</t>
    <rPh sb="0" eb="1">
      <t>フタ</t>
    </rPh>
    <rPh sb="1" eb="2">
      <t>ルイ</t>
    </rPh>
    <phoneticPr fontId="6"/>
  </si>
  <si>
    <t>　　　破損・劣化</t>
    <rPh sb="3" eb="5">
      <t>ハソン</t>
    </rPh>
    <rPh sb="6" eb="8">
      <t>レッカ</t>
    </rPh>
    <phoneticPr fontId="6"/>
  </si>
  <si>
    <t>土水路</t>
    <rPh sb="0" eb="1">
      <t>ド</t>
    </rPh>
    <rPh sb="1" eb="3">
      <t>スイロ</t>
    </rPh>
    <phoneticPr fontId="6"/>
  </si>
  <si>
    <t>　　　侵食・崩壊</t>
    <rPh sb="3" eb="5">
      <t>シンショク</t>
    </rPh>
    <rPh sb="6" eb="8">
      <t>ホウカイ</t>
    </rPh>
    <phoneticPr fontId="6"/>
  </si>
  <si>
    <t>ゲート類</t>
    <rPh sb="3" eb="4">
      <t>ルイ</t>
    </rPh>
    <phoneticPr fontId="6"/>
  </si>
  <si>
    <t>　　　サビ・腐食</t>
    <rPh sb="6" eb="8">
      <t>フショク</t>
    </rPh>
    <phoneticPr fontId="6"/>
  </si>
  <si>
    <t>ハンドル</t>
    <phoneticPr fontId="6"/>
  </si>
  <si>
    <t>　　　操作具合</t>
    <rPh sb="3" eb="5">
      <t>ソウサ</t>
    </rPh>
    <rPh sb="5" eb="7">
      <t>グアイ</t>
    </rPh>
    <phoneticPr fontId="6"/>
  </si>
  <si>
    <t>水密ゴム</t>
    <rPh sb="0" eb="2">
      <t>スイミツ</t>
    </rPh>
    <phoneticPr fontId="6"/>
  </si>
  <si>
    <t>　　　漏水・劣化</t>
    <rPh sb="3" eb="5">
      <t>ロウスイ</t>
    </rPh>
    <rPh sb="6" eb="8">
      <t>レッカ</t>
    </rPh>
    <phoneticPr fontId="6"/>
  </si>
  <si>
    <t>点検活動・機能診断-記録票（農道）</t>
    <rPh sb="0" eb="2">
      <t>テンケン</t>
    </rPh>
    <rPh sb="2" eb="4">
      <t>カツドウ</t>
    </rPh>
    <rPh sb="5" eb="7">
      <t>キノウ</t>
    </rPh>
    <rPh sb="7" eb="9">
      <t>シンダン</t>
    </rPh>
    <rPh sb="10" eb="12">
      <t>キロク</t>
    </rPh>
    <rPh sb="12" eb="13">
      <t>ヒョウ</t>
    </rPh>
    <rPh sb="14" eb="16">
      <t>ノウドウ</t>
    </rPh>
    <phoneticPr fontId="6"/>
  </si>
  <si>
    <t xml:space="preserve">  　時　　分～　　　時　　分</t>
    <rPh sb="3" eb="4">
      <t>ジ</t>
    </rPh>
    <rPh sb="6" eb="7">
      <t>フン</t>
    </rPh>
    <rPh sb="11" eb="12">
      <t>ジ</t>
    </rPh>
    <rPh sb="14" eb="15">
      <t>フン</t>
    </rPh>
    <phoneticPr fontId="6"/>
  </si>
  <si>
    <t>判定記録（異常）</t>
    <rPh sb="0" eb="2">
      <t>ハンテイ</t>
    </rPh>
    <rPh sb="2" eb="4">
      <t>キロク</t>
    </rPh>
    <rPh sb="5" eb="7">
      <t>イジョウ</t>
    </rPh>
    <phoneticPr fontId="6"/>
  </si>
  <si>
    <t>路面の凹凸</t>
    <rPh sb="0" eb="2">
      <t>ロメン</t>
    </rPh>
    <rPh sb="3" eb="5">
      <t>オウトツ</t>
    </rPh>
    <phoneticPr fontId="6"/>
  </si>
  <si>
    <t>側溝の土砂・ゴミの堆積</t>
    <rPh sb="0" eb="2">
      <t>ソッコウ</t>
    </rPh>
    <rPh sb="3" eb="5">
      <t>ドシャ</t>
    </rPh>
    <rPh sb="9" eb="11">
      <t>タイセキ</t>
    </rPh>
    <phoneticPr fontId="6"/>
  </si>
  <si>
    <t>そ の 他</t>
    <rPh sb="4" eb="5">
      <t>タ</t>
    </rPh>
    <phoneticPr fontId="6"/>
  </si>
  <si>
    <t>道路（舗装含む）</t>
    <rPh sb="0" eb="2">
      <t>ドウロ</t>
    </rPh>
    <rPh sb="3" eb="5">
      <t>ホソウ</t>
    </rPh>
    <rPh sb="5" eb="6">
      <t>フク</t>
    </rPh>
    <phoneticPr fontId="6"/>
  </si>
  <si>
    <t>　　陥没　・　穴</t>
    <rPh sb="2" eb="4">
      <t>カンボツ</t>
    </rPh>
    <rPh sb="7" eb="8">
      <t>アナ</t>
    </rPh>
    <phoneticPr fontId="6"/>
  </si>
  <si>
    <t>　　ひび割れ</t>
    <rPh sb="4" eb="5">
      <t>ワ</t>
    </rPh>
    <phoneticPr fontId="6"/>
  </si>
  <si>
    <t>路肩</t>
    <rPh sb="0" eb="2">
      <t>ロカタ</t>
    </rPh>
    <phoneticPr fontId="6"/>
  </si>
  <si>
    <t>　　侵　食</t>
    <rPh sb="2" eb="3">
      <t>オカ</t>
    </rPh>
    <rPh sb="4" eb="5">
      <t>ショク</t>
    </rPh>
    <phoneticPr fontId="6"/>
  </si>
  <si>
    <t>　　侵食　・　崩れ</t>
    <rPh sb="2" eb="4">
      <t>シンショク</t>
    </rPh>
    <rPh sb="7" eb="8">
      <t>クズ</t>
    </rPh>
    <phoneticPr fontId="6"/>
  </si>
  <si>
    <t>側溝</t>
    <rPh sb="0" eb="2">
      <t>ソッコウ</t>
    </rPh>
    <phoneticPr fontId="6"/>
  </si>
  <si>
    <t>　　沈　下</t>
    <rPh sb="2" eb="3">
      <t>チン</t>
    </rPh>
    <rPh sb="4" eb="5">
      <t>モト</t>
    </rPh>
    <phoneticPr fontId="6"/>
  </si>
  <si>
    <t>　　劣化　・　破損</t>
    <rPh sb="2" eb="4">
      <t>レッカ</t>
    </rPh>
    <rPh sb="7" eb="9">
      <t>ハソン</t>
    </rPh>
    <phoneticPr fontId="6"/>
  </si>
  <si>
    <t>　　劣化
　　ひび割れ</t>
    <rPh sb="2" eb="4">
      <t>レッカ</t>
    </rPh>
    <rPh sb="9" eb="10">
      <t>ワ</t>
    </rPh>
    <phoneticPr fontId="6"/>
  </si>
  <si>
    <t>　　破損・はらみ</t>
    <rPh sb="2" eb="4">
      <t>ハソン</t>
    </rPh>
    <phoneticPr fontId="6"/>
  </si>
  <si>
    <t>　　吸出し
　　侵食</t>
    <rPh sb="2" eb="4">
      <t>スイダ</t>
    </rPh>
    <rPh sb="8" eb="10">
      <t>シンショク</t>
    </rPh>
    <phoneticPr fontId="6"/>
  </si>
  <si>
    <t>安全施設</t>
    <rPh sb="0" eb="2">
      <t>アンゼン</t>
    </rPh>
    <rPh sb="2" eb="4">
      <t>シセツ</t>
    </rPh>
    <phoneticPr fontId="6"/>
  </si>
  <si>
    <t>　　破損　・　劣化</t>
    <rPh sb="2" eb="4">
      <t>ハソン</t>
    </rPh>
    <rPh sb="7" eb="9">
      <t>レッカ</t>
    </rPh>
    <phoneticPr fontId="6"/>
  </si>
  <si>
    <t>　　汚れ</t>
    <rPh sb="2" eb="3">
      <t>ヨゴ</t>
    </rPh>
    <phoneticPr fontId="6"/>
  </si>
  <si>
    <t>点検活動・機能診断-記録票（ため池）</t>
    <rPh sb="0" eb="2">
      <t>テンケン</t>
    </rPh>
    <rPh sb="2" eb="4">
      <t>カツドウ</t>
    </rPh>
    <rPh sb="5" eb="7">
      <t>キノウ</t>
    </rPh>
    <rPh sb="7" eb="9">
      <t>シンダン</t>
    </rPh>
    <rPh sb="10" eb="12">
      <t>キロク</t>
    </rPh>
    <rPh sb="12" eb="13">
      <t>ヒョウ</t>
    </rPh>
    <rPh sb="16" eb="17">
      <t>イケ</t>
    </rPh>
    <phoneticPr fontId="6"/>
  </si>
  <si>
    <t>土砂・ゴミの堆積</t>
    <rPh sb="0" eb="2">
      <t>ドシャ</t>
    </rPh>
    <rPh sb="6" eb="8">
      <t>タイセキ</t>
    </rPh>
    <phoneticPr fontId="6"/>
  </si>
  <si>
    <t>そ  の  他</t>
    <rPh sb="6" eb="7">
      <t>タ</t>
    </rPh>
    <phoneticPr fontId="6"/>
  </si>
  <si>
    <t>判  定  材  料</t>
    <rPh sb="0" eb="1">
      <t>ハン</t>
    </rPh>
    <rPh sb="3" eb="4">
      <t>サダム</t>
    </rPh>
    <rPh sb="6" eb="7">
      <t>ザイ</t>
    </rPh>
    <rPh sb="9" eb="10">
      <t>リョウ</t>
    </rPh>
    <phoneticPr fontId="6"/>
  </si>
  <si>
    <t>堤体</t>
    <rPh sb="0" eb="1">
      <t>テイ</t>
    </rPh>
    <rPh sb="1" eb="2">
      <t>タイ</t>
    </rPh>
    <phoneticPr fontId="6"/>
  </si>
  <si>
    <t>　　侵  食</t>
    <rPh sb="2" eb="3">
      <t>オカ</t>
    </rPh>
    <rPh sb="5" eb="6">
      <t>ショク</t>
    </rPh>
    <phoneticPr fontId="6"/>
  </si>
  <si>
    <t>　　漏水 ・ 陥没</t>
    <rPh sb="2" eb="4">
      <t>ロウスイ</t>
    </rPh>
    <rPh sb="7" eb="9">
      <t>カンボツ</t>
    </rPh>
    <phoneticPr fontId="6"/>
  </si>
  <si>
    <t>遮水
シート</t>
    <rPh sb="0" eb="1">
      <t>シャ</t>
    </rPh>
    <rPh sb="1" eb="2">
      <t>スイ</t>
    </rPh>
    <phoneticPr fontId="6"/>
  </si>
  <si>
    <t>　　破損 ・ 劣化</t>
    <rPh sb="2" eb="4">
      <t>ハソン</t>
    </rPh>
    <rPh sb="7" eb="9">
      <t>レッカ</t>
    </rPh>
    <phoneticPr fontId="6"/>
  </si>
  <si>
    <t>コンクリート部</t>
    <rPh sb="6" eb="7">
      <t>ブ</t>
    </rPh>
    <phoneticPr fontId="6"/>
  </si>
  <si>
    <t>　　破　損
　　ひび割れ</t>
    <rPh sb="2" eb="3">
      <t>ヤブ</t>
    </rPh>
    <rPh sb="4" eb="5">
      <t>ソン</t>
    </rPh>
    <rPh sb="10" eb="11">
      <t>ワ</t>
    </rPh>
    <phoneticPr fontId="6"/>
  </si>
  <si>
    <t>ブロック類</t>
    <rPh sb="4" eb="5">
      <t>ルイ</t>
    </rPh>
    <phoneticPr fontId="6"/>
  </si>
  <si>
    <t>　　破損 ・ ズレ</t>
    <rPh sb="2" eb="4">
      <t>ハソン</t>
    </rPh>
    <phoneticPr fontId="6"/>
  </si>
  <si>
    <t>他の構造物</t>
    <rPh sb="0" eb="1">
      <t>ホカ</t>
    </rPh>
    <rPh sb="2" eb="5">
      <t>コウゾウブツ</t>
    </rPh>
    <phoneticPr fontId="6"/>
  </si>
  <si>
    <t>ゲート</t>
    <phoneticPr fontId="6"/>
  </si>
  <si>
    <t>　　作動状況</t>
    <rPh sb="2" eb="4">
      <t>サドウ</t>
    </rPh>
    <rPh sb="4" eb="6">
      <t>ジョウキョウ</t>
    </rPh>
    <phoneticPr fontId="6"/>
  </si>
  <si>
    <t>　　サビ ・ 腐食</t>
    <rPh sb="7" eb="9">
      <t>フショク</t>
    </rPh>
    <phoneticPr fontId="6"/>
  </si>
  <si>
    <t>取水栓</t>
    <rPh sb="0" eb="2">
      <t>シュスイ</t>
    </rPh>
    <rPh sb="2" eb="3">
      <t>セン</t>
    </rPh>
    <phoneticPr fontId="6"/>
  </si>
  <si>
    <t>手すり</t>
    <rPh sb="0" eb="1">
      <t>テ</t>
    </rPh>
    <phoneticPr fontId="6"/>
  </si>
  <si>
    <t>　　破　損
　　腐食・サビ</t>
    <rPh sb="2" eb="3">
      <t>ヤブ</t>
    </rPh>
    <rPh sb="4" eb="5">
      <t>ソン</t>
    </rPh>
    <rPh sb="8" eb="10">
      <t>フショク</t>
    </rPh>
    <phoneticPr fontId="6"/>
  </si>
  <si>
    <t>防護柵</t>
    <rPh sb="0" eb="2">
      <t>ボウゴ</t>
    </rPh>
    <rPh sb="2" eb="3">
      <t>サク</t>
    </rPh>
    <phoneticPr fontId="6"/>
  </si>
  <si>
    <t>看板類</t>
    <rPh sb="0" eb="2">
      <t>カンバン</t>
    </rPh>
    <rPh sb="2" eb="3">
      <t>ルイ</t>
    </rPh>
    <phoneticPr fontId="6"/>
  </si>
  <si>
    <t>　　設置状況</t>
    <rPh sb="2" eb="4">
      <t>セッチ</t>
    </rPh>
    <rPh sb="4" eb="6">
      <t>ジョウキョウ</t>
    </rPh>
    <phoneticPr fontId="6"/>
  </si>
  <si>
    <t>Ｎｏ</t>
    <phoneticPr fontId="6"/>
  </si>
  <si>
    <t>写真番号：</t>
    <rPh sb="0" eb="2">
      <t>シャシン</t>
    </rPh>
    <rPh sb="2" eb="4">
      <t>バンゴウ</t>
    </rPh>
    <phoneticPr fontId="6"/>
  </si>
  <si>
    <t>日報番号:</t>
    <phoneticPr fontId="6"/>
  </si>
  <si>
    <t>実施年月日</t>
    <rPh sb="0" eb="2">
      <t>ジッシ</t>
    </rPh>
    <rPh sb="2" eb="5">
      <t>ネンガッピ</t>
    </rPh>
    <phoneticPr fontId="6"/>
  </si>
  <si>
    <t>活動項目</t>
    <phoneticPr fontId="6"/>
  </si>
  <si>
    <t>農地維持</t>
    <rPh sb="0" eb="2">
      <t>ノウチ</t>
    </rPh>
    <rPh sb="2" eb="4">
      <t>イジ</t>
    </rPh>
    <phoneticPr fontId="6"/>
  </si>
  <si>
    <t>資源向上</t>
    <rPh sb="0" eb="2">
      <t>シゲン</t>
    </rPh>
    <rPh sb="2" eb="4">
      <t>コウジョウ</t>
    </rPh>
    <phoneticPr fontId="6"/>
  </si>
  <si>
    <t>農地維持・資源向上</t>
    <rPh sb="0" eb="2">
      <t>ノウチ</t>
    </rPh>
    <rPh sb="2" eb="4">
      <t>イジ</t>
    </rPh>
    <rPh sb="5" eb="7">
      <t>シゲン</t>
    </rPh>
    <rPh sb="7" eb="9">
      <t>コウジョウ</t>
    </rPh>
    <phoneticPr fontId="6"/>
  </si>
  <si>
    <t>取　　組</t>
    <rPh sb="0" eb="1">
      <t>トリ</t>
    </rPh>
    <rPh sb="3" eb="4">
      <t>クミ</t>
    </rPh>
    <phoneticPr fontId="6"/>
  </si>
  <si>
    <t>備　　考</t>
    <rPh sb="0" eb="1">
      <t>ビン</t>
    </rPh>
    <rPh sb="3" eb="4">
      <t>コウ</t>
    </rPh>
    <phoneticPr fontId="6"/>
  </si>
  <si>
    <r>
      <rPr>
        <sz val="14"/>
        <color rgb="FFFF0000"/>
        <rFont val="ＭＳ Ｐゴシック"/>
        <family val="3"/>
        <charset val="128"/>
      </rPr>
      <t>○○○○○</t>
    </r>
    <r>
      <rPr>
        <sz val="14"/>
        <color theme="0" tint="-0.34998626667073579"/>
        <rFont val="ＭＳ Ｐゴシック"/>
        <family val="3"/>
        <charset val="128"/>
      </rPr>
      <t>　　　　　　　</t>
    </r>
    <r>
      <rPr>
        <sz val="10"/>
        <color theme="0" tint="-0.34998626667073579"/>
        <rFont val="ＭＳ Ｐゴシック"/>
        <family val="3"/>
        <charset val="128"/>
      </rPr>
      <t>　印　</t>
    </r>
    <rPh sb="13" eb="14">
      <t>イン</t>
    </rPh>
    <phoneticPr fontId="6"/>
  </si>
  <si>
    <t>作 業 内 容</t>
    <phoneticPr fontId="6"/>
  </si>
  <si>
    <t>日当 / リース</t>
    <phoneticPr fontId="6"/>
  </si>
  <si>
    <t>～</t>
    <phoneticPr fontId="6"/>
  </si>
  <si>
    <t>）</t>
    <phoneticPr fontId="45"/>
  </si>
  <si>
    <t>１</t>
    <phoneticPr fontId="45"/>
  </si>
  <si>
    <t>２</t>
    <phoneticPr fontId="45"/>
  </si>
  <si>
    <t>活動期間</t>
    <rPh sb="0" eb="2">
      <t>カツドウ</t>
    </rPh>
    <rPh sb="2" eb="4">
      <t>キカン</t>
    </rPh>
    <rPh sb="3" eb="4">
      <t>テイキ</t>
    </rPh>
    <phoneticPr fontId="6"/>
  </si>
  <si>
    <t>基礎的保全活動</t>
    <phoneticPr fontId="45"/>
  </si>
  <si>
    <t>点検</t>
    <phoneticPr fontId="45"/>
  </si>
  <si>
    <t>計画策定</t>
    <phoneticPr fontId="45"/>
  </si>
  <si>
    <t>研修</t>
    <phoneticPr fontId="6"/>
  </si>
  <si>
    <t>実践活動　</t>
    <phoneticPr fontId="45"/>
  </si>
  <si>
    <t>施設の軽微な補修</t>
    <phoneticPr fontId="45"/>
  </si>
  <si>
    <t>機能診断</t>
    <phoneticPr fontId="45"/>
  </si>
  <si>
    <t>実践活動</t>
    <phoneticPr fontId="45"/>
  </si>
  <si>
    <t>農村環境保全活動</t>
    <phoneticPr fontId="45"/>
  </si>
  <si>
    <t>テーマ</t>
    <phoneticPr fontId="45"/>
  </si>
  <si>
    <t>啓発普及</t>
    <phoneticPr fontId="45"/>
  </si>
  <si>
    <t>多面的機能増進活動</t>
    <phoneticPr fontId="45"/>
  </si>
  <si>
    <t>令和  　年 　 月 　 日</t>
    <rPh sb="0" eb="2">
      <t>レイワ</t>
    </rPh>
    <phoneticPr fontId="6"/>
  </si>
  <si>
    <t>令和     年度　農地維持支払交付金、資源向上支払交付金に係る作業日報</t>
    <rPh sb="0" eb="2">
      <t>レイワ</t>
    </rPh>
    <rPh sb="7" eb="9">
      <t>ネンド</t>
    </rPh>
    <rPh sb="10" eb="12">
      <t>ノウチ</t>
    </rPh>
    <rPh sb="12" eb="14">
      <t>イジ</t>
    </rPh>
    <rPh sb="14" eb="16">
      <t>シハライ</t>
    </rPh>
    <rPh sb="16" eb="19">
      <t>コウフキン</t>
    </rPh>
    <rPh sb="20" eb="22">
      <t>シゲン</t>
    </rPh>
    <rPh sb="22" eb="24">
      <t>コウジョウ</t>
    </rPh>
    <rPh sb="24" eb="26">
      <t>シハライ</t>
    </rPh>
    <rPh sb="26" eb="29">
      <t>コウフキン</t>
    </rPh>
    <rPh sb="32" eb="34">
      <t>サギョウ</t>
    </rPh>
    <rPh sb="34" eb="36">
      <t>ニッポウ</t>
    </rPh>
    <phoneticPr fontId="6"/>
  </si>
  <si>
    <t>市町村名</t>
    <rPh sb="0" eb="4">
      <t>シチョウソンメイ</t>
    </rPh>
    <phoneticPr fontId="6"/>
  </si>
  <si>
    <t xml:space="preserve"> （様式第１－10号）</t>
    <rPh sb="2" eb="4">
      <t>ヨウシキ</t>
    </rPh>
    <rPh sb="4" eb="5">
      <t>ダイ</t>
    </rPh>
    <rPh sb="9" eb="10">
      <t>ゴウ</t>
    </rPh>
    <phoneticPr fontId="6"/>
  </si>
  <si>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6"/>
  </si>
  <si>
    <t>令和　　　 年度 　多面的機能支払交付金　作業写真整理帳</t>
    <rPh sb="0" eb="2">
      <t>レイワ</t>
    </rPh>
    <rPh sb="10" eb="13">
      <t>タメンテキ</t>
    </rPh>
    <rPh sb="13" eb="15">
      <t>キノウ</t>
    </rPh>
    <phoneticPr fontId="6"/>
  </si>
  <si>
    <t>１.前年度持越</t>
    <rPh sb="2" eb="5">
      <t>ゼンネンド</t>
    </rPh>
    <rPh sb="5" eb="7">
      <t>モチコシ</t>
    </rPh>
    <phoneticPr fontId="5"/>
  </si>
  <si>
    <t>２.交付金</t>
    <rPh sb="2" eb="5">
      <t>コウフキン</t>
    </rPh>
    <phoneticPr fontId="5"/>
  </si>
  <si>
    <t>３.利子等</t>
    <rPh sb="2" eb="4">
      <t>リシ</t>
    </rPh>
    <rPh sb="4" eb="5">
      <t>トウ</t>
    </rPh>
    <phoneticPr fontId="5"/>
  </si>
  <si>
    <t>４.日当</t>
    <rPh sb="2" eb="4">
      <t>ニットウ</t>
    </rPh>
    <phoneticPr fontId="5"/>
  </si>
  <si>
    <t>５.購入・リース費</t>
    <rPh sb="2" eb="4">
      <t>コウニュウ</t>
    </rPh>
    <rPh sb="8" eb="9">
      <t>ヒ</t>
    </rPh>
    <phoneticPr fontId="5"/>
  </si>
  <si>
    <t>６.外注費</t>
    <rPh sb="2" eb="5">
      <t>ガイチュウヒ</t>
    </rPh>
    <phoneticPr fontId="5"/>
  </si>
  <si>
    <t>７.その他支出</t>
    <rPh sb="4" eb="5">
      <t>タ</t>
    </rPh>
    <rPh sb="5" eb="7">
      <t>シシュツ</t>
    </rPh>
    <phoneticPr fontId="5"/>
  </si>
  <si>
    <t>８.返還</t>
    <rPh sb="2" eb="4">
      <t>ヘンカン</t>
    </rPh>
    <phoneticPr fontId="5"/>
  </si>
  <si>
    <t>広報</t>
    <rPh sb="0" eb="2">
      <t>コウホウ</t>
    </rPh>
    <phoneticPr fontId="6"/>
  </si>
  <si>
    <t>令和　　年　　　月　　　日　（　　）</t>
    <rPh sb="0" eb="2">
      <t>レイワ</t>
    </rPh>
    <rPh sb="4" eb="5">
      <t>ネン</t>
    </rPh>
    <rPh sb="8" eb="9">
      <t>ガツ</t>
    </rPh>
    <rPh sb="12" eb="13">
      <t>ニチ</t>
    </rPh>
    <phoneticPr fontId="6"/>
  </si>
  <si>
    <t>令和　　年　　月　　　日 （　　）</t>
    <rPh sb="0" eb="2">
      <t>レイワ</t>
    </rPh>
    <rPh sb="4" eb="5">
      <t>ネン</t>
    </rPh>
    <rPh sb="7" eb="8">
      <t>ガツ</t>
    </rPh>
    <rPh sb="11" eb="12">
      <t>ニチ</t>
    </rPh>
    <phoneticPr fontId="6"/>
  </si>
  <si>
    <t>財産（物品）管理台帳</t>
    <rPh sb="0" eb="2">
      <t>ザイサン</t>
    </rPh>
    <rPh sb="3" eb="5">
      <t>ブッピン</t>
    </rPh>
    <rPh sb="6" eb="8">
      <t>カンリ</t>
    </rPh>
    <rPh sb="8" eb="10">
      <t>ダイチョウ</t>
    </rPh>
    <phoneticPr fontId="54"/>
  </si>
  <si>
    <t>耐用
年数</t>
    <rPh sb="0" eb="2">
      <t>タイヨウ</t>
    </rPh>
    <rPh sb="3" eb="5">
      <t>ネンスウ</t>
    </rPh>
    <phoneticPr fontId="45"/>
  </si>
  <si>
    <t>処分内容（価格）</t>
    <rPh sb="0" eb="2">
      <t>ショブン</t>
    </rPh>
    <rPh sb="2" eb="4">
      <t>ナイヨウ</t>
    </rPh>
    <rPh sb="5" eb="7">
      <t>カカク</t>
    </rPh>
    <phoneticPr fontId="54"/>
  </si>
  <si>
    <t>パソコン</t>
    <phoneticPr fontId="45"/>
  </si>
  <si>
    <t>ABC-123</t>
    <phoneticPr fontId="45"/>
  </si>
  <si>
    <t>台</t>
    <rPh sb="0" eb="1">
      <t>ダイ</t>
    </rPh>
    <phoneticPr fontId="45"/>
  </si>
  <si>
    <t>会計担当宅</t>
    <rPh sb="0" eb="2">
      <t>カイケイ</t>
    </rPh>
    <rPh sb="2" eb="4">
      <t>タントウ</t>
    </rPh>
    <rPh sb="4" eb="5">
      <t>タク</t>
    </rPh>
    <phoneticPr fontId="45"/>
  </si>
  <si>
    <t>プリンター</t>
    <phoneticPr fontId="45"/>
  </si>
  <si>
    <t>DEF-456</t>
    <phoneticPr fontId="45"/>
  </si>
  <si>
    <t>カメラ</t>
    <phoneticPr fontId="45"/>
  </si>
  <si>
    <t>GHI-789</t>
    <phoneticPr fontId="45"/>
  </si>
  <si>
    <t>役員宅</t>
    <rPh sb="0" eb="2">
      <t>ヤクイン</t>
    </rPh>
    <rPh sb="2" eb="3">
      <t>タク</t>
    </rPh>
    <phoneticPr fontId="45"/>
  </si>
  <si>
    <t>令和〇年〇月〇日</t>
    <rPh sb="0" eb="2">
      <t>レイワ</t>
    </rPh>
    <rPh sb="3" eb="4">
      <t>ネン</t>
    </rPh>
    <rPh sb="5" eb="6">
      <t>ガツ</t>
    </rPh>
    <rPh sb="7" eb="8">
      <t>ニチ</t>
    </rPh>
    <phoneticPr fontId="45"/>
  </si>
  <si>
    <t>○○地域資源保全会</t>
  </si>
  <si>
    <t>記</t>
    <rPh sb="0" eb="1">
      <t>キ</t>
    </rPh>
    <phoneticPr fontId="45"/>
  </si>
  <si>
    <t>日時</t>
    <rPh sb="0" eb="2">
      <t>ニチジ</t>
    </rPh>
    <phoneticPr fontId="106"/>
  </si>
  <si>
    <t>場所</t>
    <rPh sb="0" eb="2">
      <t>バショ</t>
    </rPh>
    <phoneticPr fontId="45"/>
  </si>
  <si>
    <t>〇〇集会所　集合</t>
    <rPh sb="2" eb="5">
      <t>シュウカイジョ</t>
    </rPh>
    <rPh sb="6" eb="8">
      <t>シュウゴウ</t>
    </rPh>
    <phoneticPr fontId="106"/>
  </si>
  <si>
    <t>・○月○日、〇〇地区の草刈りと泥上げを行い、〇〇名参加されました。</t>
    <rPh sb="2" eb="3">
      <t>ガツ</t>
    </rPh>
    <rPh sb="4" eb="5">
      <t>ニチ</t>
    </rPh>
    <rPh sb="8" eb="10">
      <t>チク</t>
    </rPh>
    <rPh sb="11" eb="13">
      <t>クサカ</t>
    </rPh>
    <rPh sb="15" eb="16">
      <t>ドロ</t>
    </rPh>
    <rPh sb="16" eb="17">
      <t>ア</t>
    </rPh>
    <rPh sb="19" eb="20">
      <t>オコナ</t>
    </rPh>
    <rPh sb="24" eb="25">
      <t>メイ</t>
    </rPh>
    <rPh sb="25" eb="27">
      <t>サンカ</t>
    </rPh>
    <phoneticPr fontId="6"/>
  </si>
  <si>
    <t>・○月○日、〇〇地区の花の植栽を行い、〇〇名参加されました。</t>
    <rPh sb="2" eb="3">
      <t>ガツ</t>
    </rPh>
    <rPh sb="4" eb="5">
      <t>ニチ</t>
    </rPh>
    <rPh sb="8" eb="10">
      <t>チク</t>
    </rPh>
    <rPh sb="11" eb="12">
      <t>ハナ</t>
    </rPh>
    <rPh sb="13" eb="15">
      <t>ショクサイ</t>
    </rPh>
    <rPh sb="16" eb="17">
      <t>オコナ</t>
    </rPh>
    <rPh sb="21" eb="22">
      <t>メイ</t>
    </rPh>
    <rPh sb="22" eb="24">
      <t>サンカ</t>
    </rPh>
    <phoneticPr fontId="6"/>
  </si>
  <si>
    <t>○○地域資源保全会会員の皆様</t>
    <phoneticPr fontId="6"/>
  </si>
  <si>
    <r>
      <t>〇〇だより　　</t>
    </r>
    <r>
      <rPr>
        <b/>
        <sz val="20"/>
        <color theme="1"/>
        <rFont val="ＭＳ 明朝"/>
        <family val="1"/>
        <charset val="128"/>
      </rPr>
      <t>令和○年○月○日　発行</t>
    </r>
    <rPh sb="7" eb="9">
      <t>レイワ</t>
    </rPh>
    <rPh sb="10" eb="11">
      <t>ネン</t>
    </rPh>
    <rPh sb="12" eb="13">
      <t>ガツ</t>
    </rPh>
    <rPh sb="14" eb="15">
      <t>ニチ</t>
    </rPh>
    <rPh sb="16" eb="18">
      <t>ハッコウ</t>
    </rPh>
    <phoneticPr fontId="6"/>
  </si>
  <si>
    <t>・○月○日、〇〇地区の泥さらいを予定していますので、</t>
    <rPh sb="2" eb="3">
      <t>ガツ</t>
    </rPh>
    <rPh sb="4" eb="5">
      <t>ニチ</t>
    </rPh>
    <rPh sb="8" eb="10">
      <t>チク</t>
    </rPh>
    <rPh sb="11" eb="12">
      <t>ドロ</t>
    </rPh>
    <rPh sb="16" eb="18">
      <t>ヨテイ</t>
    </rPh>
    <phoneticPr fontId="6"/>
  </si>
  <si>
    <t>　ご参加の程よろしくお願いします。</t>
    <rPh sb="2" eb="4">
      <t>サンカ</t>
    </rPh>
    <rPh sb="5" eb="6">
      <t>ホド</t>
    </rPh>
    <rPh sb="11" eb="12">
      <t>ネガ</t>
    </rPh>
    <phoneticPr fontId="6"/>
  </si>
  <si>
    <t>草刈りの実施について</t>
    <rPh sb="0" eb="2">
      <t>クサカ</t>
    </rPh>
    <rPh sb="4" eb="6">
      <t>ジッシ</t>
    </rPh>
    <phoneticPr fontId="45"/>
  </si>
  <si>
    <t>記</t>
    <rPh sb="0" eb="1">
      <t>キ</t>
    </rPh>
    <phoneticPr fontId="6"/>
  </si>
  <si>
    <t>草刈り機（持参できる方）</t>
    <phoneticPr fontId="6"/>
  </si>
  <si>
    <t>令和〇年〇月〇日</t>
    <phoneticPr fontId="6"/>
  </si>
  <si>
    <t>○月○日（○曜日）　午前〇〇時　～</t>
    <rPh sb="1" eb="2">
      <t>ガツ</t>
    </rPh>
    <rPh sb="3" eb="4">
      <t>ニチ</t>
    </rPh>
    <rPh sb="6" eb="8">
      <t>ヨウビ</t>
    </rPh>
    <rPh sb="10" eb="12">
      <t>ゴゼン</t>
    </rPh>
    <rPh sb="14" eb="15">
      <t>ジ</t>
    </rPh>
    <phoneticPr fontId="6"/>
  </si>
  <si>
    <t>安全な服装、タオル、草刈り機（持参できる方）</t>
    <rPh sb="0" eb="2">
      <t>アンゼン</t>
    </rPh>
    <rPh sb="3" eb="5">
      <t>フクソウ</t>
    </rPh>
    <rPh sb="10" eb="12">
      <t>クサカ</t>
    </rPh>
    <rPh sb="13" eb="14">
      <t>キ</t>
    </rPh>
    <rPh sb="15" eb="17">
      <t>ジサン</t>
    </rPh>
    <rPh sb="20" eb="21">
      <t>カタ</t>
    </rPh>
    <phoneticPr fontId="6"/>
  </si>
  <si>
    <t>※軍手、飲み物は保全会で準備いたします。</t>
    <rPh sb="1" eb="3">
      <t>グンテ</t>
    </rPh>
    <rPh sb="4" eb="5">
      <t>ノ</t>
    </rPh>
    <rPh sb="6" eb="7">
      <t>モノ</t>
    </rPh>
    <rPh sb="8" eb="10">
      <t>ホゼン</t>
    </rPh>
    <rPh sb="10" eb="11">
      <t>カイ</t>
    </rPh>
    <rPh sb="12" eb="14">
      <t>ジュンビ</t>
    </rPh>
    <phoneticPr fontId="6"/>
  </si>
  <si>
    <t>軍手、飲み物、安全な服装、タオル、</t>
    <rPh sb="0" eb="2">
      <t>グンテ</t>
    </rPh>
    <rPh sb="3" eb="4">
      <t>ノ</t>
    </rPh>
    <rPh sb="5" eb="6">
      <t>モノ</t>
    </rPh>
    <rPh sb="7" eb="9">
      <t>アンゼン</t>
    </rPh>
    <rPh sb="10" eb="12">
      <t>フクソウ</t>
    </rPh>
    <phoneticPr fontId="106"/>
  </si>
  <si>
    <t>持参品(例2)</t>
    <rPh sb="0" eb="2">
      <t>ジサン</t>
    </rPh>
    <rPh sb="2" eb="3">
      <t>ヒン</t>
    </rPh>
    <rPh sb="4" eb="5">
      <t>レイ</t>
    </rPh>
    <phoneticPr fontId="106"/>
  </si>
  <si>
    <t>持参品(例1)</t>
    <rPh sb="0" eb="2">
      <t>ジサン</t>
    </rPh>
    <rPh sb="2" eb="3">
      <t>ヒン</t>
    </rPh>
    <rPh sb="4" eb="5">
      <t>レイ</t>
    </rPh>
    <phoneticPr fontId="106"/>
  </si>
  <si>
    <t>　活動のご報告</t>
    <rPh sb="1" eb="3">
      <t>カツドウ</t>
    </rPh>
    <rPh sb="5" eb="7">
      <t>ホウコク</t>
    </rPh>
    <phoneticPr fontId="6"/>
  </si>
  <si>
    <t>　活動予定</t>
    <rPh sb="1" eb="3">
      <t>カツドウ</t>
    </rPh>
    <rPh sb="3" eb="5">
      <t>ヨテイ</t>
    </rPh>
    <phoneticPr fontId="6"/>
  </si>
  <si>
    <t>○○地域資源保全会会員の皆様</t>
  </si>
  <si>
    <t>「○○地域資源保全会」総会開催のご案内</t>
    <phoneticPr fontId="45"/>
  </si>
  <si>
    <t>　○○の候、ますますご清祥のこととお喜び申し上げます。平素は、○○地域資源保全会の活動の推進に御協力いただきありがとうございます。
　表題の件について、下記のとおり開催したいと思いますので、御出席よろしくお願いします。
　なお、当日ご出席がかなわない場合は、委任状の提出をお願いします。</t>
    <phoneticPr fontId="45"/>
  </si>
  <si>
    <t>開催日時</t>
  </si>
  <si>
    <t>令和　　年　　月　　日（　）　午後　時より</t>
  </si>
  <si>
    <t>開催場所</t>
  </si>
  <si>
    <t>○○公民館（○○市〇○町〇○　〇○　電話　　　　）</t>
  </si>
  <si>
    <t>議　　事</t>
    <phoneticPr fontId="45"/>
  </si>
  <si>
    <t xml:space="preserve">― ― ― ― ― ― ― ― 切 ― ― 取 ― ― り― ― 線 ― ― ― ― ― ― ― ― </t>
    <phoneticPr fontId="45"/>
  </si>
  <si>
    <t>委　任　状</t>
    <rPh sb="0" eb="1">
      <t>イ</t>
    </rPh>
    <rPh sb="2" eb="3">
      <t>ニン</t>
    </rPh>
    <rPh sb="4" eb="5">
      <t>ジョウ</t>
    </rPh>
    <phoneticPr fontId="45"/>
  </si>
  <si>
    <t>令和　　年　　月　　日</t>
  </si>
  <si>
    <t>○○地域資源保全会　会長　様</t>
    <phoneticPr fontId="45"/>
  </si>
  <si>
    <t>氏　名　　　　　　　　　　　　　㊞</t>
    <rPh sb="0" eb="1">
      <t>シ</t>
    </rPh>
    <rPh sb="2" eb="3">
      <t>ナ</t>
    </rPh>
    <phoneticPr fontId="45"/>
  </si>
  <si>
    <r>
      <t>私は、総会の議決権を</t>
    </r>
    <r>
      <rPr>
        <u/>
        <sz val="12"/>
        <color theme="1"/>
        <rFont val="ＭＳ 明朝"/>
        <family val="1"/>
        <charset val="128"/>
      </rPr>
      <t>　　　　　　　　　　</t>
    </r>
    <r>
      <rPr>
        <sz val="12"/>
        <color theme="1"/>
        <rFont val="ＭＳ 明朝"/>
        <family val="1"/>
        <charset val="128"/>
      </rPr>
      <t>様に委任します。</t>
    </r>
    <phoneticPr fontId="45"/>
  </si>
  <si>
    <t>総会提出議案</t>
    <rPh sb="0" eb="2">
      <t>ソウカイ</t>
    </rPh>
    <rPh sb="2" eb="6">
      <t>テイシュツギアン</t>
    </rPh>
    <phoneticPr fontId="45"/>
  </si>
  <si>
    <t>日　時</t>
    <rPh sb="0" eb="1">
      <t>ヒ</t>
    </rPh>
    <rPh sb="2" eb="3">
      <t>トキ</t>
    </rPh>
    <phoneticPr fontId="45"/>
  </si>
  <si>
    <t>令和　　年　　月　　日（　）　　午後　　時より</t>
    <rPh sb="0" eb="2">
      <t>レイワ</t>
    </rPh>
    <rPh sb="4" eb="5">
      <t>ネン</t>
    </rPh>
    <rPh sb="7" eb="8">
      <t>ガツ</t>
    </rPh>
    <rPh sb="10" eb="11">
      <t>ニチ</t>
    </rPh>
    <rPh sb="16" eb="18">
      <t>ゴゴ</t>
    </rPh>
    <rPh sb="20" eb="21">
      <t>ジ</t>
    </rPh>
    <phoneticPr fontId="45"/>
  </si>
  <si>
    <t>場　所</t>
    <rPh sb="0" eb="1">
      <t>バ</t>
    </rPh>
    <rPh sb="2" eb="3">
      <t>ショ</t>
    </rPh>
    <phoneticPr fontId="45"/>
  </si>
  <si>
    <t>〇〇公民館　（〇〇市〇〇町○〇〇）</t>
    <rPh sb="2" eb="5">
      <t>コウミンカン</t>
    </rPh>
    <rPh sb="9" eb="10">
      <t>シ</t>
    </rPh>
    <rPh sb="12" eb="13">
      <t>マチ</t>
    </rPh>
    <phoneticPr fontId="45"/>
  </si>
  <si>
    <t>１.開　会</t>
    <rPh sb="2" eb="3">
      <t>カイ</t>
    </rPh>
    <rPh sb="4" eb="5">
      <t>カイ</t>
    </rPh>
    <phoneticPr fontId="45"/>
  </si>
  <si>
    <t>２.会長挨拶</t>
    <rPh sb="2" eb="6">
      <t>カイチョウアイサツ</t>
    </rPh>
    <phoneticPr fontId="45"/>
  </si>
  <si>
    <t>※活動記録（様式1-6号）を提案</t>
    <rPh sb="1" eb="3">
      <t>カツドウ</t>
    </rPh>
    <rPh sb="3" eb="5">
      <t>キロク</t>
    </rPh>
    <rPh sb="6" eb="8">
      <t>ヨウシキ</t>
    </rPh>
    <rPh sb="11" eb="12">
      <t>ゴウ</t>
    </rPh>
    <rPh sb="14" eb="16">
      <t>テイアン</t>
    </rPh>
    <phoneticPr fontId="45"/>
  </si>
  <si>
    <t>※金銭出納簿（様式1-7号）を提案、監査報告を提案</t>
    <rPh sb="1" eb="3">
      <t>キンセン</t>
    </rPh>
    <rPh sb="3" eb="6">
      <t>スイトウボ</t>
    </rPh>
    <rPh sb="7" eb="9">
      <t>ヨウシキ</t>
    </rPh>
    <rPh sb="12" eb="13">
      <t>ゴウ</t>
    </rPh>
    <rPh sb="15" eb="17">
      <t>テイアン</t>
    </rPh>
    <rPh sb="18" eb="20">
      <t>カンサ</t>
    </rPh>
    <rPh sb="20" eb="22">
      <t>ホウコク</t>
    </rPh>
    <rPh sb="23" eb="25">
      <t>テイアン</t>
    </rPh>
    <phoneticPr fontId="45"/>
  </si>
  <si>
    <t>※活動計画書を提案</t>
    <rPh sb="1" eb="3">
      <t>カツドウ</t>
    </rPh>
    <rPh sb="3" eb="6">
      <t>ケイカクショ</t>
    </rPh>
    <rPh sb="7" eb="9">
      <t>テイアン</t>
    </rPh>
    <phoneticPr fontId="45"/>
  </si>
  <si>
    <t>監 査 報 告</t>
    <rPh sb="0" eb="1">
      <t>カン</t>
    </rPh>
    <rPh sb="2" eb="3">
      <t>サ</t>
    </rPh>
    <rPh sb="4" eb="5">
      <t>ホウ</t>
    </rPh>
    <rPh sb="6" eb="7">
      <t>コク</t>
    </rPh>
    <phoneticPr fontId="45"/>
  </si>
  <si>
    <t>令和　　年度　○○地域資源保全会の会計決算について、厳正に監査を</t>
    <rPh sb="29" eb="31">
      <t>カンサ</t>
    </rPh>
    <phoneticPr fontId="45"/>
  </si>
  <si>
    <t>実施した結果、別紙金銭出納簿のとおりに相違ないことを認めます。</t>
    <rPh sb="26" eb="27">
      <t>ミト</t>
    </rPh>
    <phoneticPr fontId="45"/>
  </si>
  <si>
    <t>令和　　年　　月　　日</t>
    <rPh sb="0" eb="2">
      <t>レイワ</t>
    </rPh>
    <rPh sb="4" eb="5">
      <t>ネン</t>
    </rPh>
    <rPh sb="7" eb="8">
      <t>ガツ</t>
    </rPh>
    <rPh sb="10" eb="11">
      <t>ニチ</t>
    </rPh>
    <phoneticPr fontId="45"/>
  </si>
  <si>
    <t>監査役</t>
    <rPh sb="0" eb="3">
      <t>カンサヤク</t>
    </rPh>
    <phoneticPr fontId="45"/>
  </si>
  <si>
    <t>㊞</t>
    <phoneticPr fontId="45"/>
  </si>
  <si>
    <t>２. 交付金</t>
    <rPh sb="3" eb="6">
      <t>コウフキン</t>
    </rPh>
    <phoneticPr fontId="45"/>
  </si>
  <si>
    <t>３. 利子等</t>
    <rPh sb="3" eb="6">
      <t>リシトウ</t>
    </rPh>
    <phoneticPr fontId="45"/>
  </si>
  <si>
    <t>合 計</t>
    <rPh sb="0" eb="1">
      <t>ゴウ</t>
    </rPh>
    <rPh sb="2" eb="3">
      <t>ケイ</t>
    </rPh>
    <phoneticPr fontId="45"/>
  </si>
  <si>
    <t>機械等借り上げ料及び役員報酬額 一覧表</t>
    <phoneticPr fontId="45"/>
  </si>
  <si>
    <t>区分</t>
    <rPh sb="0" eb="2">
      <t>クブン</t>
    </rPh>
    <phoneticPr fontId="45"/>
  </si>
  <si>
    <t>名 称</t>
    <rPh sb="0" eb="1">
      <t>ナ</t>
    </rPh>
    <rPh sb="2" eb="3">
      <t>ショウ</t>
    </rPh>
    <phoneticPr fontId="45"/>
  </si>
  <si>
    <t>単位</t>
    <rPh sb="0" eb="2">
      <t>タンイ</t>
    </rPh>
    <phoneticPr fontId="45"/>
  </si>
  <si>
    <t>単価(円)</t>
    <rPh sb="0" eb="2">
      <t>タンカ</t>
    </rPh>
    <rPh sb="3" eb="4">
      <t>エン</t>
    </rPh>
    <phoneticPr fontId="45"/>
  </si>
  <si>
    <t>機械等</t>
    <rPh sb="0" eb="2">
      <t>キカイ</t>
    </rPh>
    <rPh sb="2" eb="3">
      <t>トウ</t>
    </rPh>
    <phoneticPr fontId="45"/>
  </si>
  <si>
    <t>草刈り機</t>
    <rPh sb="0" eb="2">
      <t>クサカ</t>
    </rPh>
    <rPh sb="3" eb="4">
      <t>キ</t>
    </rPh>
    <phoneticPr fontId="45"/>
  </si>
  <si>
    <t>日(半日)当たり、時間当たり等</t>
    <phoneticPr fontId="45"/>
  </si>
  <si>
    <t>軽トラック</t>
    <rPh sb="0" eb="1">
      <t>ケイ</t>
    </rPh>
    <phoneticPr fontId="45"/>
  </si>
  <si>
    <t>２ｔダンプトラック</t>
    <phoneticPr fontId="45"/>
  </si>
  <si>
    <t>エンジンポンプ</t>
    <phoneticPr fontId="45"/>
  </si>
  <si>
    <t>発電機</t>
    <rPh sb="0" eb="3">
      <t>ハツデンキ</t>
    </rPh>
    <phoneticPr fontId="45"/>
  </si>
  <si>
    <t>事務機器等</t>
    <rPh sb="0" eb="5">
      <t>ジムキキトウ</t>
    </rPh>
    <phoneticPr fontId="45"/>
  </si>
  <si>
    <t>コピー機使用料</t>
    <rPh sb="3" eb="4">
      <t>キ</t>
    </rPh>
    <rPh sb="4" eb="7">
      <t>シヨウリョウ</t>
    </rPh>
    <phoneticPr fontId="45"/>
  </si>
  <si>
    <t>年(月)(日)当たり、１回当たり等</t>
    <phoneticPr fontId="45"/>
  </si>
  <si>
    <t>公民館使用料</t>
    <rPh sb="0" eb="6">
      <t>コウミンカンシヨウリョウ</t>
    </rPh>
    <phoneticPr fontId="45"/>
  </si>
  <si>
    <t>パソコン使用料</t>
    <rPh sb="4" eb="7">
      <t>シヨウリョウ</t>
    </rPh>
    <phoneticPr fontId="45"/>
  </si>
  <si>
    <t>人件費</t>
    <rPh sb="0" eb="3">
      <t>ジンケンヒ</t>
    </rPh>
    <phoneticPr fontId="45"/>
  </si>
  <si>
    <t>報酬</t>
    <rPh sb="0" eb="2">
      <t>ホウシュウ</t>
    </rPh>
    <phoneticPr fontId="45"/>
  </si>
  <si>
    <t>代表</t>
    <rPh sb="0" eb="2">
      <t>ダイヒョウ</t>
    </rPh>
    <phoneticPr fontId="45"/>
  </si>
  <si>
    <t>年当たり等</t>
    <phoneticPr fontId="45"/>
  </si>
  <si>
    <t>副代表</t>
    <rPh sb="0" eb="3">
      <t>フクダイヒョウ</t>
    </rPh>
    <phoneticPr fontId="45"/>
  </si>
  <si>
    <t>書記</t>
    <rPh sb="0" eb="2">
      <t>ショキ</t>
    </rPh>
    <phoneticPr fontId="45"/>
  </si>
  <si>
    <t>会計</t>
    <rPh sb="0" eb="2">
      <t>カイケイ</t>
    </rPh>
    <phoneticPr fontId="45"/>
  </si>
  <si>
    <t>総 会 議 事 録</t>
    <rPh sb="0" eb="1">
      <t>ソウ</t>
    </rPh>
    <rPh sb="2" eb="3">
      <t>カイ</t>
    </rPh>
    <rPh sb="4" eb="5">
      <t>ギ</t>
    </rPh>
    <rPh sb="6" eb="7">
      <t>コト</t>
    </rPh>
    <rPh sb="8" eb="9">
      <t>ロク</t>
    </rPh>
    <phoneticPr fontId="45"/>
  </si>
  <si>
    <t>開催日時</t>
    <rPh sb="0" eb="2">
      <t>カイサイ</t>
    </rPh>
    <rPh sb="2" eb="4">
      <t>ニチジ</t>
    </rPh>
    <phoneticPr fontId="45"/>
  </si>
  <si>
    <t>令和　年　月　日（　）　午後　時より</t>
    <rPh sb="0" eb="2">
      <t>レイワ</t>
    </rPh>
    <rPh sb="3" eb="4">
      <t>ネン</t>
    </rPh>
    <rPh sb="5" eb="6">
      <t>ガツ</t>
    </rPh>
    <rPh sb="7" eb="8">
      <t>ニチ</t>
    </rPh>
    <rPh sb="12" eb="14">
      <t>ゴゴ</t>
    </rPh>
    <rPh sb="15" eb="16">
      <t>ジ</t>
    </rPh>
    <phoneticPr fontId="45"/>
  </si>
  <si>
    <t>開催場所</t>
    <rPh sb="0" eb="4">
      <t>カイサイバショ</t>
    </rPh>
    <phoneticPr fontId="45"/>
  </si>
  <si>
    <t>○〇公民館（○〇市○○町○○　○○）</t>
    <rPh sb="2" eb="5">
      <t>コウミンカン</t>
    </rPh>
    <rPh sb="8" eb="9">
      <t>シ</t>
    </rPh>
    <rPh sb="11" eb="12">
      <t>マチ</t>
    </rPh>
    <phoneticPr fontId="45"/>
  </si>
  <si>
    <t>開　会</t>
    <rPh sb="0" eb="1">
      <t>カイ</t>
    </rPh>
    <rPh sb="2" eb="3">
      <t>カイ</t>
    </rPh>
    <phoneticPr fontId="45"/>
  </si>
  <si>
    <t>構成員総数○○人のところ、出席者○○人、委任状○○人の合計○○</t>
    <rPh sb="0" eb="3">
      <t>コウセイイン</t>
    </rPh>
    <rPh sb="3" eb="5">
      <t>ソウスウ</t>
    </rPh>
    <rPh sb="7" eb="8">
      <t>ニン</t>
    </rPh>
    <rPh sb="13" eb="16">
      <t>シュッセキシャ</t>
    </rPh>
    <rPh sb="18" eb="19">
      <t>ニン</t>
    </rPh>
    <rPh sb="20" eb="23">
      <t>イニンジョウ</t>
    </rPh>
    <rPh sb="25" eb="26">
      <t>ニン</t>
    </rPh>
    <rPh sb="27" eb="29">
      <t>ゴウケイ</t>
    </rPh>
    <phoneticPr fontId="45"/>
  </si>
  <si>
    <t>人出席で、過半数以上の出席があり、総会が成立している旨報告する。</t>
    <rPh sb="0" eb="1">
      <t>ニン</t>
    </rPh>
    <rPh sb="1" eb="3">
      <t>シュッセキ</t>
    </rPh>
    <rPh sb="5" eb="10">
      <t>カハンスウイジョウ</t>
    </rPh>
    <rPh sb="11" eb="13">
      <t>シュッセキ</t>
    </rPh>
    <rPh sb="17" eb="19">
      <t>ソウカイ</t>
    </rPh>
    <rPh sb="20" eb="22">
      <t>セイリツ</t>
    </rPh>
    <rPh sb="26" eb="27">
      <t>ムネ</t>
    </rPh>
    <rPh sb="27" eb="29">
      <t>ホウコク</t>
    </rPh>
    <phoneticPr fontId="45"/>
  </si>
  <si>
    <t>会長挨拶</t>
    <rPh sb="0" eb="2">
      <t>カイチョウ</t>
    </rPh>
    <rPh sb="2" eb="4">
      <t>アイサツ</t>
    </rPh>
    <phoneticPr fontId="45"/>
  </si>
  <si>
    <t>会長○○氏の挨拶</t>
    <rPh sb="0" eb="2">
      <t>カイチョウ</t>
    </rPh>
    <rPh sb="4" eb="5">
      <t>シ</t>
    </rPh>
    <rPh sb="6" eb="8">
      <t>アイサツ</t>
    </rPh>
    <phoneticPr fontId="45"/>
  </si>
  <si>
    <t>議長選出</t>
    <rPh sb="0" eb="2">
      <t>ギチョウ</t>
    </rPh>
    <rPh sb="2" eb="4">
      <t>センシュツ</t>
    </rPh>
    <phoneticPr fontId="45"/>
  </si>
  <si>
    <t>議事録</t>
    <rPh sb="0" eb="3">
      <t>ギジロク</t>
    </rPh>
    <phoneticPr fontId="45"/>
  </si>
  <si>
    <t>署名人選出</t>
    <rPh sb="0" eb="3">
      <t>ショメイニン</t>
    </rPh>
    <rPh sb="3" eb="5">
      <t>センシュツ</t>
    </rPh>
    <phoneticPr fontId="45"/>
  </si>
  <si>
    <t>議事</t>
    <rPh sb="0" eb="2">
      <t>ギジ</t>
    </rPh>
    <phoneticPr fontId="45"/>
  </si>
  <si>
    <t>質問なし</t>
    <rPh sb="0" eb="2">
      <t>シツモン</t>
    </rPh>
    <phoneticPr fontId="45"/>
  </si>
  <si>
    <t>採決の結果、原案どおり可決（賛成○○人　反対０人）</t>
    <phoneticPr fontId="45"/>
  </si>
  <si>
    <t>第２号議案</t>
    <phoneticPr fontId="45"/>
  </si>
  <si>
    <t>第３号議案</t>
    <phoneticPr fontId="45"/>
  </si>
  <si>
    <t>第４号議案</t>
    <phoneticPr fontId="45"/>
  </si>
  <si>
    <t>連絡事項等、特になし</t>
    <rPh sb="0" eb="2">
      <t>レンラク</t>
    </rPh>
    <rPh sb="2" eb="4">
      <t>ジコウ</t>
    </rPh>
    <rPh sb="4" eb="5">
      <t>ナド</t>
    </rPh>
    <rPh sb="6" eb="7">
      <t>トク</t>
    </rPh>
    <phoneticPr fontId="45"/>
  </si>
  <si>
    <t>閉会</t>
    <rPh sb="0" eb="2">
      <t>ヘイカイ</t>
    </rPh>
    <phoneticPr fontId="45"/>
  </si>
  <si>
    <t>総会を閉会する。</t>
    <rPh sb="0" eb="2">
      <t>ソウカイ</t>
    </rPh>
    <rPh sb="3" eb="5">
      <t>ヘイカイ</t>
    </rPh>
    <phoneticPr fontId="45"/>
  </si>
  <si>
    <t>議事録作成</t>
    <rPh sb="0" eb="3">
      <t>ギジロク</t>
    </rPh>
    <rPh sb="3" eb="5">
      <t>サクセイ</t>
    </rPh>
    <phoneticPr fontId="45"/>
  </si>
  <si>
    <t>　　代表　　　　　○○○○</t>
    <rPh sb="2" eb="4">
      <t>ダイヒョウ</t>
    </rPh>
    <phoneticPr fontId="45"/>
  </si>
  <si>
    <t>議事録署名人　　　○○○〇</t>
    <rPh sb="0" eb="6">
      <t>ギジロクショメイニン</t>
    </rPh>
    <phoneticPr fontId="45"/>
  </si>
  <si>
    <t>年月日</t>
    <rPh sb="0" eb="3">
      <t>ネンガッピ</t>
    </rPh>
    <phoneticPr fontId="6"/>
  </si>
  <si>
    <t>施設の点検、機能診断</t>
    <rPh sb="0" eb="2">
      <t>シセツ</t>
    </rPh>
    <rPh sb="3" eb="5">
      <t>テンケン</t>
    </rPh>
    <rPh sb="6" eb="8">
      <t>キノウ</t>
    </rPh>
    <rPh sb="8" eb="10">
      <t>シンダン</t>
    </rPh>
    <phoneticPr fontId="6"/>
  </si>
  <si>
    <t>役員会（年度計画の策定）</t>
    <rPh sb="0" eb="3">
      <t>ヤクインカイ</t>
    </rPh>
    <rPh sb="4" eb="6">
      <t>ネンド</t>
    </rPh>
    <rPh sb="6" eb="8">
      <t>ケイカク</t>
    </rPh>
    <rPh sb="9" eb="11">
      <t>サクテイ</t>
    </rPh>
    <phoneticPr fontId="6"/>
  </si>
  <si>
    <t>農道の路面維持</t>
    <rPh sb="0" eb="2">
      <t>ノウドウ</t>
    </rPh>
    <rPh sb="3" eb="5">
      <t>ロメン</t>
    </rPh>
    <rPh sb="5" eb="7">
      <t>イジ</t>
    </rPh>
    <phoneticPr fontId="6"/>
  </si>
  <si>
    <t>水路、農道側溝の泥上げ</t>
    <rPh sb="0" eb="2">
      <t>スイロ</t>
    </rPh>
    <rPh sb="3" eb="5">
      <t>ノウドウ</t>
    </rPh>
    <rPh sb="5" eb="7">
      <t>ソッコウ</t>
    </rPh>
    <rPh sb="8" eb="9">
      <t>ドロ</t>
    </rPh>
    <rPh sb="9" eb="10">
      <t>ア</t>
    </rPh>
    <phoneticPr fontId="6"/>
  </si>
  <si>
    <t>令和　　年　　月　　日</t>
    <rPh sb="0" eb="2">
      <t>レイワ</t>
    </rPh>
    <rPh sb="4" eb="5">
      <t>ネン</t>
    </rPh>
    <rPh sb="7" eb="8">
      <t>ガツ</t>
    </rPh>
    <rPh sb="10" eb="11">
      <t>ニチ</t>
    </rPh>
    <phoneticPr fontId="6"/>
  </si>
  <si>
    <t>令和　　年　　月　　日</t>
    <phoneticPr fontId="6"/>
  </si>
  <si>
    <t>総会</t>
    <rPh sb="0" eb="2">
      <t>ソウカイ</t>
    </rPh>
    <phoneticPr fontId="6"/>
  </si>
  <si>
    <t>監査</t>
    <rPh sb="0" eb="2">
      <t>カンサ</t>
    </rPh>
    <phoneticPr fontId="6"/>
  </si>
  <si>
    <t>水路の補修</t>
    <rPh sb="0" eb="2">
      <t>スイロ</t>
    </rPh>
    <rPh sb="3" eb="5">
      <t>ホシュウ</t>
    </rPh>
    <phoneticPr fontId="6"/>
  </si>
  <si>
    <t>花の植栽</t>
    <rPh sb="0" eb="1">
      <t>ハナ</t>
    </rPh>
    <rPh sb="2" eb="4">
      <t>ショクサイ</t>
    </rPh>
    <phoneticPr fontId="6"/>
  </si>
  <si>
    <t>農用地、水路、農道の草刈り</t>
    <rPh sb="0" eb="3">
      <t>ノウヨウチ</t>
    </rPh>
    <rPh sb="4" eb="6">
      <t>スイロ</t>
    </rPh>
    <rPh sb="7" eb="9">
      <t>ノウドウ</t>
    </rPh>
    <rPh sb="10" eb="12">
      <t>クサカ</t>
    </rPh>
    <phoneticPr fontId="6"/>
  </si>
  <si>
    <t>台風後の点検・診断記録</t>
    <rPh sb="0" eb="3">
      <t>タイフウゴ</t>
    </rPh>
    <rPh sb="4" eb="6">
      <t>テンケン</t>
    </rPh>
    <rPh sb="7" eb="11">
      <t>シンダンキロク</t>
    </rPh>
    <phoneticPr fontId="6"/>
  </si>
  <si>
    <t>刈払い機の安全使用研修会</t>
    <rPh sb="0" eb="2">
      <t>カリバラ</t>
    </rPh>
    <rPh sb="3" eb="4">
      <t>キ</t>
    </rPh>
    <rPh sb="5" eb="7">
      <t>アンゼン</t>
    </rPh>
    <rPh sb="7" eb="9">
      <t>シヨウ</t>
    </rPh>
    <rPh sb="9" eb="11">
      <t>ケンシュウ</t>
    </rPh>
    <rPh sb="11" eb="12">
      <t>カイ</t>
    </rPh>
    <phoneticPr fontId="6"/>
  </si>
  <si>
    <t>本年度予算額</t>
    <rPh sb="0" eb="3">
      <t>ホンネンド</t>
    </rPh>
    <rPh sb="3" eb="6">
      <t>ヨサンガク</t>
    </rPh>
    <phoneticPr fontId="6"/>
  </si>
  <si>
    <t>本年度決算額</t>
    <rPh sb="0" eb="3">
      <t>ホンネンド</t>
    </rPh>
    <rPh sb="3" eb="6">
      <t>ケッサンガク</t>
    </rPh>
    <phoneticPr fontId="6"/>
  </si>
  <si>
    <t>比較</t>
    <rPh sb="0" eb="2">
      <t>ヒカク</t>
    </rPh>
    <phoneticPr fontId="6"/>
  </si>
  <si>
    <t>収入の部</t>
    <rPh sb="0" eb="2">
      <t>シュウニュウ</t>
    </rPh>
    <rPh sb="3" eb="4">
      <t>ブ</t>
    </rPh>
    <phoneticPr fontId="6"/>
  </si>
  <si>
    <t>監事</t>
    <rPh sb="0" eb="2">
      <t>カンジ</t>
    </rPh>
    <phoneticPr fontId="6"/>
  </si>
  <si>
    <t>　　　　　　　　　　　第１号議案　　令和　　年度活動報告及び決算報告について</t>
    <rPh sb="11" eb="12">
      <t>ダイ</t>
    </rPh>
    <rPh sb="13" eb="14">
      <t>ゴウ</t>
    </rPh>
    <rPh sb="14" eb="16">
      <t>ギアン</t>
    </rPh>
    <rPh sb="28" eb="29">
      <t>オヨ</t>
    </rPh>
    <rPh sb="30" eb="32">
      <t>ケッサン</t>
    </rPh>
    <rPh sb="32" eb="34">
      <t>ホウコク</t>
    </rPh>
    <phoneticPr fontId="45"/>
  </si>
  <si>
    <t>機械等使用料及び役員報酬について</t>
    <rPh sb="0" eb="2">
      <t>キカイ</t>
    </rPh>
    <rPh sb="2" eb="3">
      <t>トウ</t>
    </rPh>
    <rPh sb="3" eb="5">
      <t>シヨウ</t>
    </rPh>
    <rPh sb="5" eb="6">
      <t>リョウ</t>
    </rPh>
    <rPh sb="6" eb="7">
      <t>オヨ</t>
    </rPh>
    <rPh sb="8" eb="12">
      <t>ヤクインホウシュウ</t>
    </rPh>
    <phoneticPr fontId="45"/>
  </si>
  <si>
    <t>　　　　　　　　　　　第４号議案　　役員の変更について</t>
    <rPh sb="11" eb="12">
      <t>ダイ</t>
    </rPh>
    <rPh sb="13" eb="14">
      <t>ゴウ</t>
    </rPh>
    <rPh sb="14" eb="16">
      <t>ギアン</t>
    </rPh>
    <phoneticPr fontId="45"/>
  </si>
  <si>
    <t>３.議長及び議事録署名人の選出</t>
    <rPh sb="2" eb="4">
      <t>ギチョウ</t>
    </rPh>
    <rPh sb="4" eb="5">
      <t>オヨ</t>
    </rPh>
    <rPh sb="6" eb="9">
      <t>ギジロク</t>
    </rPh>
    <rPh sb="9" eb="12">
      <t>ショメイニン</t>
    </rPh>
    <rPh sb="13" eb="15">
      <t>センシュツ</t>
    </rPh>
    <phoneticPr fontId="45"/>
  </si>
  <si>
    <t>４.議　事</t>
    <rPh sb="2" eb="3">
      <t>ギ</t>
    </rPh>
    <rPh sb="4" eb="5">
      <t>コト</t>
    </rPh>
    <phoneticPr fontId="45"/>
  </si>
  <si>
    <t>５.その他</t>
    <rPh sb="4" eb="5">
      <t>タ</t>
    </rPh>
    <phoneticPr fontId="45"/>
  </si>
  <si>
    <t>６.閉会</t>
    <rPh sb="2" eb="4">
      <t>ヘイカイ</t>
    </rPh>
    <phoneticPr fontId="45"/>
  </si>
  <si>
    <t>第１号議案　　令和　　年度活動報告及び決算報告について</t>
    <rPh sb="0" eb="1">
      <t>ダイ</t>
    </rPh>
    <rPh sb="2" eb="3">
      <t>ゴウ</t>
    </rPh>
    <rPh sb="3" eb="5">
      <t>ギアン</t>
    </rPh>
    <phoneticPr fontId="45"/>
  </si>
  <si>
    <t>（１）　活動報告</t>
    <rPh sb="4" eb="6">
      <t>カツドウ</t>
    </rPh>
    <rPh sb="6" eb="8">
      <t>ホウコク</t>
    </rPh>
    <phoneticPr fontId="6"/>
  </si>
  <si>
    <t>（２）　決算報告</t>
    <rPh sb="4" eb="6">
      <t>ケッサン</t>
    </rPh>
    <rPh sb="6" eb="8">
      <t>ホウコク</t>
    </rPh>
    <phoneticPr fontId="6"/>
  </si>
  <si>
    <t>　　農地維持、共同</t>
    <rPh sb="2" eb="6">
      <t>ノウチイジ</t>
    </rPh>
    <rPh sb="7" eb="9">
      <t>キョウドウ</t>
    </rPh>
    <phoneticPr fontId="6"/>
  </si>
  <si>
    <t>　　長寿命化</t>
    <rPh sb="2" eb="3">
      <t>チョウ</t>
    </rPh>
    <rPh sb="3" eb="5">
      <t>ジュミョウ</t>
    </rPh>
    <rPh sb="5" eb="6">
      <t>カ</t>
    </rPh>
    <phoneticPr fontId="6"/>
  </si>
  <si>
    <t>支出の部</t>
    <rPh sb="0" eb="2">
      <t>シシュツ</t>
    </rPh>
    <rPh sb="3" eb="4">
      <t>ブ</t>
    </rPh>
    <phoneticPr fontId="6"/>
  </si>
  <si>
    <t>１．日当</t>
    <rPh sb="2" eb="4">
      <t>ニットウ</t>
    </rPh>
    <phoneticPr fontId="45"/>
  </si>
  <si>
    <t>役員</t>
    <rPh sb="0" eb="2">
      <t>ヤクイン</t>
    </rPh>
    <phoneticPr fontId="6"/>
  </si>
  <si>
    <t>老人会、育成会</t>
    <rPh sb="0" eb="3">
      <t>ロウジンカイ</t>
    </rPh>
    <rPh sb="4" eb="7">
      <t>イクセイカイ</t>
    </rPh>
    <phoneticPr fontId="6"/>
  </si>
  <si>
    <t>２．購入・リース費</t>
    <rPh sb="2" eb="4">
      <t>コウニュウ</t>
    </rPh>
    <rPh sb="8" eb="9">
      <t>ヒ</t>
    </rPh>
    <phoneticPr fontId="45"/>
  </si>
  <si>
    <t>３．外注費</t>
    <rPh sb="2" eb="5">
      <t>ガイチュウヒ</t>
    </rPh>
    <phoneticPr fontId="45"/>
  </si>
  <si>
    <t>４．その他支出</t>
    <rPh sb="4" eb="5">
      <t>タ</t>
    </rPh>
    <rPh sb="5" eb="7">
      <t>シシュツ</t>
    </rPh>
    <phoneticPr fontId="45"/>
  </si>
  <si>
    <t>５．返還金</t>
    <rPh sb="2" eb="5">
      <t>ヘンカンキン</t>
    </rPh>
    <phoneticPr fontId="45"/>
  </si>
  <si>
    <t>６．次年度持越金</t>
    <rPh sb="2" eb="5">
      <t>ジネンド</t>
    </rPh>
    <rPh sb="5" eb="8">
      <t>モチコシキン</t>
    </rPh>
    <phoneticPr fontId="45"/>
  </si>
  <si>
    <t>１. 前年度持越金</t>
    <rPh sb="3" eb="6">
      <t>ゼンネンド</t>
    </rPh>
    <rPh sb="6" eb="7">
      <t>ジ</t>
    </rPh>
    <rPh sb="7" eb="8">
      <t>コシ</t>
    </rPh>
    <rPh sb="8" eb="9">
      <t>キン</t>
    </rPh>
    <phoneticPr fontId="45"/>
  </si>
  <si>
    <t>（第１号議案　関連）</t>
    <rPh sb="1" eb="2">
      <t>ダイ</t>
    </rPh>
    <rPh sb="3" eb="4">
      <t>ゴウ</t>
    </rPh>
    <rPh sb="4" eb="6">
      <t>ギアン</t>
    </rPh>
    <rPh sb="7" eb="9">
      <t>カンレン</t>
    </rPh>
    <phoneticPr fontId="45"/>
  </si>
  <si>
    <t>実施月</t>
    <rPh sb="0" eb="2">
      <t>ジッシ</t>
    </rPh>
    <rPh sb="2" eb="3">
      <t>ツキ</t>
    </rPh>
    <phoneticPr fontId="6"/>
  </si>
  <si>
    <t>　　　　月</t>
    <rPh sb="4" eb="5">
      <t>ツキ</t>
    </rPh>
    <phoneticPr fontId="6"/>
  </si>
  <si>
    <t>前年度予算額</t>
    <rPh sb="0" eb="3">
      <t>ゼンネンド</t>
    </rPh>
    <rPh sb="3" eb="6">
      <t>ヨサンガク</t>
    </rPh>
    <phoneticPr fontId="6"/>
  </si>
  <si>
    <t>第４号議案　　役員の変更について</t>
  </si>
  <si>
    <t>役職名</t>
    <rPh sb="0" eb="3">
      <t>ヤクショクメイ</t>
    </rPh>
    <phoneticPr fontId="6"/>
  </si>
  <si>
    <t>庶務</t>
    <rPh sb="0" eb="2">
      <t>ショム</t>
    </rPh>
    <phoneticPr fontId="45"/>
  </si>
  <si>
    <t>現</t>
    <rPh sb="0" eb="1">
      <t>ゲン</t>
    </rPh>
    <phoneticPr fontId="6"/>
  </si>
  <si>
    <t>新</t>
    <rPh sb="0" eb="1">
      <t>シン</t>
    </rPh>
    <phoneticPr fontId="6"/>
  </si>
  <si>
    <t>令和　　年度活動報告及び決算報告について</t>
    <phoneticPr fontId="6"/>
  </si>
  <si>
    <t>第１号議案</t>
    <phoneticPr fontId="6"/>
  </si>
  <si>
    <t>その後、○○氏より、監査結果を報告する。</t>
    <rPh sb="12" eb="14">
      <t>ケッカ</t>
    </rPh>
    <phoneticPr fontId="45"/>
  </si>
  <si>
    <t>令和　　年度活動計画について</t>
    <phoneticPr fontId="6"/>
  </si>
  <si>
    <t>令和　　年度収支予算について</t>
    <phoneticPr fontId="6"/>
  </si>
  <si>
    <t>役員の変更について</t>
    <phoneticPr fontId="6"/>
  </si>
  <si>
    <t>議長を選出する。</t>
    <rPh sb="0" eb="2">
      <t>ギチョウ</t>
    </rPh>
    <rPh sb="3" eb="5">
      <t>センシュツ</t>
    </rPh>
    <phoneticPr fontId="45"/>
  </si>
  <si>
    <t>　　　</t>
    <phoneticPr fontId="45"/>
  </si>
  <si>
    <t>○○○○　様</t>
    <rPh sb="5" eb="6">
      <t>サマ</t>
    </rPh>
    <phoneticPr fontId="6"/>
  </si>
  <si>
    <t>議事録署名人を１名を選出する。</t>
    <rPh sb="0" eb="3">
      <t>ギジロク</t>
    </rPh>
    <rPh sb="3" eb="6">
      <t>ショメイニン</t>
    </rPh>
    <rPh sb="8" eb="9">
      <t>メイ</t>
    </rPh>
    <rPh sb="10" eb="12">
      <t>センシュツ</t>
    </rPh>
    <phoneticPr fontId="45"/>
  </si>
  <si>
    <t>○○氏より、令和　　年度活動報告及び決算報告について説明し、提案する。</t>
    <phoneticPr fontId="45"/>
  </si>
  <si>
    <t>○○氏より、令和　　年度活動計画について説明し、提案する。</t>
    <phoneticPr fontId="45"/>
  </si>
  <si>
    <t>○○氏より、令和　　年度収支予算について説明し提案する。</t>
    <phoneticPr fontId="45"/>
  </si>
  <si>
    <t>○○氏より、役員の変更について説明する。</t>
    <phoneticPr fontId="45"/>
  </si>
  <si>
    <t>事務局案を提示する。</t>
    <rPh sb="0" eb="3">
      <t>ジムキョク</t>
    </rPh>
    <rPh sb="3" eb="4">
      <t>アン</t>
    </rPh>
    <rPh sb="5" eb="7">
      <t>テイジ</t>
    </rPh>
    <phoneticPr fontId="6"/>
  </si>
  <si>
    <t>採決の結果、事務局案どおり可決（賛成○○人　反対０人）</t>
    <rPh sb="6" eb="9">
      <t>ジムキョク</t>
    </rPh>
    <phoneticPr fontId="45"/>
  </si>
  <si>
    <t>議決した事項及び賛否数</t>
    <rPh sb="0" eb="2">
      <t>ギケツ</t>
    </rPh>
    <rPh sb="4" eb="6">
      <t>ジコウ</t>
    </rPh>
    <rPh sb="6" eb="7">
      <t>オヨ</t>
    </rPh>
    <rPh sb="8" eb="10">
      <t>サンピ</t>
    </rPh>
    <rPh sb="10" eb="11">
      <t>スウ</t>
    </rPh>
    <phoneticPr fontId="6"/>
  </si>
  <si>
    <t>議案第１号　令和　　年度事業報告及び収支決算の承認について　…（賛成多数）</t>
    <rPh sb="32" eb="34">
      <t>サンセイ</t>
    </rPh>
    <rPh sb="34" eb="36">
      <t>タスウ</t>
    </rPh>
    <phoneticPr fontId="6"/>
  </si>
  <si>
    <t>議案第２号　令和　　年度事業計画（案）について　　　　　　　…（賛成多数）</t>
    <rPh sb="32" eb="34">
      <t>サンセイ</t>
    </rPh>
    <rPh sb="34" eb="36">
      <t>タスウ</t>
    </rPh>
    <phoneticPr fontId="6"/>
  </si>
  <si>
    <t>　　　　　　　　　　　第２号議案　　令和　　年度活動計画（案）について</t>
    <rPh sb="11" eb="12">
      <t>ダイ</t>
    </rPh>
    <rPh sb="13" eb="14">
      <t>ゴウ</t>
    </rPh>
    <rPh sb="14" eb="16">
      <t>ギアン</t>
    </rPh>
    <rPh sb="24" eb="26">
      <t>カツドウ</t>
    </rPh>
    <rPh sb="26" eb="28">
      <t>ケイカク</t>
    </rPh>
    <rPh sb="29" eb="30">
      <t>アン</t>
    </rPh>
    <phoneticPr fontId="45"/>
  </si>
  <si>
    <t>　　　　　　　　　　　第３号議案　　令和　　年度収支予算（案）について</t>
    <rPh sb="11" eb="12">
      <t>ダイ</t>
    </rPh>
    <rPh sb="13" eb="14">
      <t>ゴウ</t>
    </rPh>
    <rPh sb="14" eb="16">
      <t>ギアン</t>
    </rPh>
    <rPh sb="26" eb="28">
      <t>ヨサン</t>
    </rPh>
    <rPh sb="29" eb="30">
      <t>アン</t>
    </rPh>
    <phoneticPr fontId="45"/>
  </si>
  <si>
    <t>第１号議案　令和　　年度活動報告及び決算報告について</t>
    <phoneticPr fontId="45"/>
  </si>
  <si>
    <t>第２号議案　令和　　年度活動計画（案）について</t>
    <phoneticPr fontId="45"/>
  </si>
  <si>
    <t>第３号議案　令和　　年度収支予算（案）について</t>
    <phoneticPr fontId="45"/>
  </si>
  <si>
    <t>第４号議案　役員の変更について</t>
    <phoneticPr fontId="45"/>
  </si>
  <si>
    <t>第２号議案　　令和　　年度活動計画（案）について</t>
    <rPh sb="0" eb="1">
      <t>ダイ</t>
    </rPh>
    <rPh sb="2" eb="3">
      <t>ゴウ</t>
    </rPh>
    <rPh sb="3" eb="5">
      <t>ギアン</t>
    </rPh>
    <rPh sb="15" eb="17">
      <t>ケイカク</t>
    </rPh>
    <rPh sb="18" eb="19">
      <t>アン</t>
    </rPh>
    <phoneticPr fontId="45"/>
  </si>
  <si>
    <t>第３号議案　　令和　　年度収支予算（案）について</t>
    <rPh sb="18" eb="19">
      <t>アン</t>
    </rPh>
    <phoneticPr fontId="6"/>
  </si>
  <si>
    <t>議案第３号　令和　　年度収支予算（案）について　　　　　　　…（賛成多数）</t>
    <rPh sb="32" eb="34">
      <t>サンセイ</t>
    </rPh>
    <rPh sb="34" eb="36">
      <t>タスウ</t>
    </rPh>
    <phoneticPr fontId="6"/>
  </si>
  <si>
    <t>議案第４号　役員の選任について　　　　　　　　　…（事務局（案）に賛成多数）　　　</t>
    <rPh sb="35" eb="37">
      <t>タスウ</t>
    </rPh>
    <phoneticPr fontId="6"/>
  </si>
  <si>
    <t>総会　次第</t>
    <phoneticPr fontId="6"/>
  </si>
  <si>
    <t>目次</t>
    <rPh sb="0" eb="2">
      <t>モクジ</t>
    </rPh>
    <phoneticPr fontId="6"/>
  </si>
  <si>
    <t>共同活動案内文</t>
  </si>
  <si>
    <t>参加者名簿（１）</t>
  </si>
  <si>
    <t>参加者名簿（２）</t>
  </si>
  <si>
    <t>参加者名簿（３）</t>
  </si>
  <si>
    <t>点検診断（農用地）</t>
  </si>
  <si>
    <t>点検診断（水路）</t>
  </si>
  <si>
    <t>点検診断（農道）</t>
  </si>
  <si>
    <t>点検診断（ため池）</t>
  </si>
  <si>
    <t>作業日報</t>
  </si>
  <si>
    <t>領収書整理帳</t>
  </si>
  <si>
    <t>作業写真整理帳</t>
  </si>
  <si>
    <t>財産管理台帳（施設）</t>
  </si>
  <si>
    <t>財産管理台帳（備品）</t>
  </si>
  <si>
    <t>広報誌</t>
  </si>
  <si>
    <t>総会案内</t>
  </si>
  <si>
    <t>総会提出議案</t>
  </si>
  <si>
    <t>総会次第</t>
  </si>
  <si>
    <t>第１号議案 (1)</t>
  </si>
  <si>
    <t>第１号議案(2)</t>
  </si>
  <si>
    <t>第１号議案　関連</t>
  </si>
  <si>
    <t>第２号議案</t>
  </si>
  <si>
    <t>第３号議案</t>
  </si>
  <si>
    <t>第４号議案</t>
  </si>
  <si>
    <t>支出基準</t>
  </si>
  <si>
    <t>総会議事録</t>
  </si>
  <si>
    <t>1.</t>
    <phoneticPr fontId="6"/>
  </si>
  <si>
    <t>2.</t>
  </si>
  <si>
    <t>3.</t>
  </si>
  <si>
    <t>4.</t>
  </si>
  <si>
    <t>5.</t>
  </si>
  <si>
    <t>6.</t>
  </si>
  <si>
    <t>7.</t>
  </si>
  <si>
    <t>8.</t>
  </si>
  <si>
    <t>9.</t>
  </si>
  <si>
    <t>10.</t>
  </si>
  <si>
    <t>11.</t>
  </si>
  <si>
    <t>12.</t>
  </si>
  <si>
    <t>13.</t>
  </si>
  <si>
    <t>14.</t>
  </si>
  <si>
    <t>15.</t>
  </si>
  <si>
    <t>16.</t>
  </si>
  <si>
    <t>17.</t>
  </si>
  <si>
    <t>18.</t>
  </si>
  <si>
    <t>19.</t>
  </si>
  <si>
    <t>20.</t>
  </si>
  <si>
    <t>21.</t>
  </si>
  <si>
    <t>22.</t>
  </si>
  <si>
    <t>23.</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</si>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</sst>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quot;¥&quot;\-#,##0"/>
    <numFmt numFmtId="6" formatCode="&quot;¥&quot;#,##0;[Red]&quot;¥&quot;\-#,##0"/>
    <numFmt numFmtId="42" formatCode="_ &quot;¥&quot;* #,##0_ ;_ &quot;¥&quot;* \-#,##0_ ;_ &quot;¥&quot;* &quot;-&quot;_ ;_ @_ "/>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5" formatCode="[$-411]ggge&quot;年&quot;m&quot;月&quot;d&quot;日&quot;;@"/>
    <numFmt numFmtId="186" formatCode="m&quot;月&quot;d&quot;日&quot;;@"/>
    <numFmt numFmtId="187" formatCode="h&quot;時&quot;mm&quot;分&quot;;@"/>
    <numFmt numFmtId="188" formatCode="h&quot;時間&quot;mm&quot;分&quot;;@"/>
    <numFmt numFmtId="189" formatCode="[$-411]ge\.m\.d;@"/>
    <numFmt numFmtId="190" formatCode="h:mm;@"/>
    <numFmt numFmtId="191" formatCode="0.0_);[Red]\(0.0\)"/>
    <numFmt numFmtId="192" formatCode="0&quot;名&quot;"/>
    <numFmt numFmtId="193" formatCode="0_ "/>
    <numFmt numFmtId="194" formatCode="&quot;¥&quot;#,##0_);[Red]\(&quot;¥&quot;#,##0\)"/>
    <numFmt numFmtId="195" formatCode="###,###&quot;円&quot;"/>
    <numFmt numFmtId="196" formatCode="#,##0;&quot;▲ &quot;#,##0"/>
  </numFmts>
  <fonts count="1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4"/>
      <name val="ＭＳ 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i/>
      <sz val="12"/>
      <color indexed="12"/>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1"/>
      <name val="ＭＳ Ｐゴシック"/>
      <family val="3"/>
      <charset val="128"/>
      <scheme val="minor"/>
    </font>
    <font>
      <sz val="12"/>
      <name val="ＭＳ Ｐゴシック"/>
      <family val="3"/>
      <charset val="128"/>
      <scheme val="minor"/>
    </font>
    <font>
      <sz val="14"/>
      <color rgb="FF0000FF"/>
      <name val="ＭＳ Ｐゴシック"/>
      <family val="3"/>
      <charset val="128"/>
    </font>
    <font>
      <sz val="11"/>
      <color rgb="FFFF0000"/>
      <name val="ＭＳ Ｐゴシック"/>
      <family val="3"/>
      <charset val="128"/>
    </font>
    <font>
      <sz val="14"/>
      <color rgb="FFFF0000"/>
      <name val="ＭＳ Ｐゴシック"/>
      <family val="3"/>
      <charset val="128"/>
    </font>
    <font>
      <sz val="6"/>
      <name val="ＭＳ Ｐゴシック"/>
      <family val="2"/>
      <charset val="128"/>
      <scheme val="minor"/>
    </font>
    <font>
      <i/>
      <sz val="12"/>
      <color rgb="FFFF0000"/>
      <name val="ＭＳ Ｐゴシック"/>
      <family val="3"/>
      <charset val="128"/>
    </font>
    <font>
      <sz val="12"/>
      <color rgb="FFFF0000"/>
      <name val="ＭＳ Ｐゴシック"/>
      <family val="3"/>
      <charset val="128"/>
      <scheme val="minor"/>
    </font>
    <font>
      <sz val="11"/>
      <name val="ＭＳ 明朝"/>
      <family val="1"/>
      <charset val="128"/>
    </font>
    <font>
      <sz val="11"/>
      <name val="ＭＳ ゴシック"/>
      <family val="3"/>
      <charset val="128"/>
    </font>
    <font>
      <sz val="9"/>
      <name val="ＭＳ ゴシック"/>
      <family val="3"/>
      <charset val="128"/>
    </font>
    <font>
      <sz val="10"/>
      <name val="ＭＳ 明朝"/>
      <family val="1"/>
      <charset val="128"/>
    </font>
    <font>
      <i/>
      <sz val="12"/>
      <name val="ＭＳ Ｐゴシック"/>
      <family val="3"/>
      <charset val="128"/>
      <scheme val="minor"/>
    </font>
    <font>
      <i/>
      <sz val="12"/>
      <color rgb="FF0000FF"/>
      <name val="ＭＳ Ｐゴシック"/>
      <family val="3"/>
      <charset val="128"/>
      <scheme val="minor"/>
    </font>
    <font>
      <sz val="6"/>
      <name val="ＭＳ ゴシック"/>
      <family val="3"/>
      <charset val="128"/>
    </font>
    <font>
      <sz val="11"/>
      <name val="ＭＳ Ｐ明朝"/>
      <family val="1"/>
      <charset val="128"/>
    </font>
    <font>
      <b/>
      <sz val="20"/>
      <name val="ＭＳ Ｐ明朝"/>
      <family val="1"/>
      <charset val="128"/>
    </font>
    <font>
      <b/>
      <sz val="22"/>
      <name val="ＭＳ Ｐ明朝"/>
      <family val="1"/>
      <charset val="128"/>
    </font>
    <font>
      <sz val="10"/>
      <color theme="0" tint="-0.34998626667073579"/>
      <name val="ＭＳ Ｐゴシック"/>
      <family val="3"/>
      <charset val="128"/>
    </font>
    <font>
      <sz val="7"/>
      <name val="ＭＳ Ｐゴシック"/>
      <family val="3"/>
      <charset val="128"/>
    </font>
    <font>
      <sz val="7"/>
      <color rgb="FFFF0000"/>
      <name val="ＭＳ Ｐゴシック"/>
      <family val="3"/>
      <charset val="128"/>
    </font>
    <font>
      <sz val="11"/>
      <name val="メイリオ"/>
      <family val="3"/>
      <charset val="128"/>
    </font>
    <font>
      <b/>
      <sz val="14"/>
      <name val="メイリオ"/>
      <family val="3"/>
      <charset val="128"/>
    </font>
    <font>
      <sz val="14"/>
      <name val="メイリオ"/>
      <family val="3"/>
      <charset val="128"/>
    </font>
    <font>
      <b/>
      <sz val="11"/>
      <name val="メイリオ"/>
      <family val="3"/>
      <charset val="128"/>
    </font>
    <font>
      <sz val="10"/>
      <name val="メイリオ"/>
      <family val="3"/>
      <charset val="128"/>
    </font>
    <font>
      <sz val="12"/>
      <name val="ＭＳ ゴシック"/>
      <family val="3"/>
      <charset val="128"/>
    </font>
    <font>
      <sz val="7"/>
      <name val="ＭＳ ゴシック"/>
      <family val="3"/>
      <charset val="128"/>
    </font>
    <font>
      <sz val="8"/>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i/>
      <sz val="12"/>
      <color rgb="FFFF0000"/>
      <name val="ＭＳ Ｐゴシック"/>
      <family val="3"/>
      <charset val="128"/>
      <scheme val="minor"/>
    </font>
    <font>
      <sz val="11"/>
      <name val="ＭＳ Ｐゴシック"/>
      <family val="2"/>
      <charset val="128"/>
      <scheme val="minor"/>
    </font>
    <font>
      <i/>
      <sz val="11"/>
      <color rgb="FFFF0000"/>
      <name val="ＭＳ Ｐゴシック"/>
      <family val="3"/>
      <charset val="128"/>
      <scheme val="minor"/>
    </font>
    <font>
      <sz val="11"/>
      <color rgb="FFFF0000"/>
      <name val="ＭＳ Ｐゴシック"/>
      <family val="2"/>
      <charset val="128"/>
      <scheme val="minor"/>
    </font>
    <font>
      <sz val="10"/>
      <name val="ＭＳ Ｐ明朝"/>
      <family val="1"/>
      <charset val="128"/>
    </font>
    <font>
      <sz val="10"/>
      <color rgb="FFFF0000"/>
      <name val="ＭＳ Ｐゴシック"/>
      <family val="3"/>
      <charset val="128"/>
    </font>
    <font>
      <sz val="11"/>
      <color rgb="FFFF0000"/>
      <name val="ＭＳ ゴシック"/>
      <family val="3"/>
      <charset val="128"/>
    </font>
    <font>
      <sz val="16"/>
      <name val="ＭＳ Ｐゴシック"/>
      <family val="3"/>
      <charset val="128"/>
      <scheme val="minor"/>
    </font>
    <font>
      <sz val="10"/>
      <name val="Century"/>
      <family val="1"/>
    </font>
    <font>
      <b/>
      <i/>
      <sz val="10"/>
      <name val="ＭＳ Ｐゴシック"/>
      <family val="3"/>
      <charset val="128"/>
    </font>
    <font>
      <b/>
      <sz val="16"/>
      <name val="ＭＳ ゴシック"/>
      <family val="3"/>
      <charset val="128"/>
    </font>
    <font>
      <sz val="18"/>
      <color indexed="12"/>
      <name val="ＭＳ ゴシック"/>
      <family val="3"/>
      <charset val="128"/>
    </font>
    <font>
      <u/>
      <sz val="11"/>
      <name val="ＭＳ Ｐゴシック"/>
      <family val="3"/>
      <charset val="128"/>
    </font>
    <font>
      <sz val="13"/>
      <name val="ＭＳ Ｐゴシック"/>
      <family val="3"/>
      <charset val="128"/>
    </font>
    <font>
      <sz val="10"/>
      <color indexed="22"/>
      <name val="ＭＳ Ｐゴシック"/>
      <family val="3"/>
      <charset val="128"/>
    </font>
    <font>
      <b/>
      <sz val="14"/>
      <color rgb="FFFF0000"/>
      <name val="ＭＳ Ｐゴシック"/>
      <family val="3"/>
      <charset val="128"/>
    </font>
    <font>
      <sz val="14"/>
      <color theme="0" tint="-0.34998626667073579"/>
      <name val="ＭＳ Ｐゴシック"/>
      <family val="3"/>
      <charset val="128"/>
    </font>
    <font>
      <b/>
      <sz val="11"/>
      <color rgb="FFFF0000"/>
      <name val="ＭＳ Ｐゴシック"/>
      <family val="3"/>
      <charset val="128"/>
    </font>
    <font>
      <sz val="8"/>
      <color rgb="FFFF0000"/>
      <name val="ＭＳ Ｐゴシック"/>
      <family val="3"/>
      <charset val="128"/>
    </font>
    <font>
      <sz val="11"/>
      <color rgb="FFFF0000"/>
      <name val="メイリオ"/>
      <family val="3"/>
      <charset val="128"/>
    </font>
    <font>
      <sz val="10"/>
      <color rgb="FFFF0000"/>
      <name val="メイリオ"/>
      <family val="3"/>
      <charset val="128"/>
    </font>
    <font>
      <b/>
      <sz val="11"/>
      <color rgb="FFFF0000"/>
      <name val="メイリオ"/>
      <family val="3"/>
      <charset val="128"/>
    </font>
    <font>
      <sz val="9"/>
      <color rgb="FFFF0000"/>
      <name val="ＭＳ ゴシック"/>
      <family val="3"/>
      <charset val="128"/>
    </font>
    <font>
      <sz val="12"/>
      <color rgb="FFFF0000"/>
      <name val="ＭＳ ゴシック"/>
      <family val="3"/>
      <charset val="128"/>
    </font>
    <font>
      <sz val="8"/>
      <color rgb="FFFF0000"/>
      <name val="ＭＳ ゴシック"/>
      <family val="3"/>
      <charset val="128"/>
    </font>
    <font>
      <sz val="10"/>
      <color rgb="FFFF0000"/>
      <name val="ＭＳ Ｐ明朝"/>
      <family val="1"/>
      <charset val="128"/>
    </font>
    <font>
      <sz val="10"/>
      <color rgb="FFFF0000"/>
      <name val="Century"/>
      <family val="1"/>
    </font>
    <font>
      <sz val="11"/>
      <color indexed="8"/>
      <name val="ＭＳ 明朝"/>
      <family val="1"/>
      <charset val="128"/>
    </font>
    <font>
      <sz val="11"/>
      <color theme="1"/>
      <name val="ＭＳ 明朝"/>
      <family val="1"/>
      <charset val="128"/>
    </font>
    <font>
      <sz val="11"/>
      <color rgb="FF0070C0"/>
      <name val="ＭＳ ゴシック"/>
      <family val="3"/>
      <charset val="128"/>
    </font>
    <font>
      <sz val="12"/>
      <color theme="1"/>
      <name val="ＭＳ 明朝"/>
      <family val="1"/>
      <charset val="128"/>
    </font>
    <font>
      <sz val="11"/>
      <color rgb="FFFF0000"/>
      <name val="ＭＳ 明朝"/>
      <family val="1"/>
      <charset val="128"/>
    </font>
    <font>
      <sz val="16"/>
      <color theme="1"/>
      <name val="ＭＳ 明朝"/>
      <family val="1"/>
      <charset val="128"/>
    </font>
    <font>
      <u/>
      <sz val="12"/>
      <color theme="1"/>
      <name val="ＭＳ 明朝"/>
      <family val="1"/>
      <charset val="128"/>
    </font>
    <font>
      <sz val="6"/>
      <name val="ＭＳ Ｐゴシック"/>
      <family val="3"/>
      <charset val="128"/>
      <scheme val="minor"/>
    </font>
    <font>
      <b/>
      <sz val="18"/>
      <color theme="1"/>
      <name val="ＭＳ 明朝"/>
      <family val="1"/>
      <charset val="128"/>
    </font>
    <font>
      <sz val="18"/>
      <color theme="1"/>
      <name val="ＭＳ 明朝"/>
      <family val="1"/>
      <charset val="128"/>
    </font>
    <font>
      <b/>
      <sz val="20"/>
      <color theme="1"/>
      <name val="ＭＳ 明朝"/>
      <family val="1"/>
      <charset val="128"/>
    </font>
    <font>
      <b/>
      <sz val="48"/>
      <color theme="1"/>
      <name val="ＭＳ 明朝"/>
      <family val="1"/>
      <charset val="128"/>
    </font>
    <font>
      <b/>
      <sz val="16"/>
      <color theme="1"/>
      <name val="ＭＳ 明朝"/>
      <family val="1"/>
      <charset val="128"/>
    </font>
    <font>
      <sz val="14"/>
      <color theme="1"/>
      <name val="ＭＳ 明朝"/>
      <family val="1"/>
      <charset val="128"/>
    </font>
    <font>
      <b/>
      <sz val="26"/>
      <color theme="1"/>
      <name val="ＭＳ 明朝"/>
      <family val="1"/>
      <charset val="128"/>
    </font>
    <font>
      <u/>
      <sz val="16"/>
      <color theme="1"/>
      <name val="ＭＳ 明朝"/>
      <family val="1"/>
      <charset val="128"/>
    </font>
    <font>
      <sz val="20"/>
      <color theme="1"/>
      <name val="ＭＳ 明朝"/>
      <family val="1"/>
      <charset val="128"/>
    </font>
    <font>
      <b/>
      <sz val="36"/>
      <color theme="1"/>
      <name val="ＭＳ 明朝"/>
      <family val="1"/>
      <charset val="128"/>
    </font>
    <font>
      <sz val="28"/>
      <color theme="1"/>
      <name val="ＭＳ 明朝"/>
      <family val="1"/>
      <charset val="128"/>
    </font>
    <font>
      <sz val="13"/>
      <color theme="1"/>
      <name val="ＭＳ 明朝"/>
      <family val="1"/>
      <charset val="128"/>
    </font>
    <font>
      <u/>
      <sz val="13"/>
      <color theme="1"/>
      <name val="ＭＳ 明朝"/>
      <family val="1"/>
      <charset val="128"/>
    </font>
    <font>
      <sz val="24"/>
      <color theme="1"/>
      <name val="ＭＳ 明朝"/>
      <family val="1"/>
      <charset val="128"/>
    </font>
    <font>
      <sz val="16.5"/>
      <color theme="1"/>
      <name val="ＭＳ 明朝"/>
      <family val="1"/>
      <charset val="128"/>
    </font>
    <font>
      <sz val="12"/>
      <name val="ＭＳ 明朝"/>
      <family val="1"/>
      <charset val="128"/>
    </font>
    <font>
      <sz val="26"/>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DCDB"/>
        <bgColor indexed="64"/>
      </patternFill>
    </fill>
    <fill>
      <patternFill patternType="solid">
        <fgColor theme="9" tint="0.59999389629810485"/>
        <bgColor indexed="64"/>
      </patternFill>
    </fill>
    <fill>
      <patternFill patternType="solid">
        <fgColor rgb="FFDAEEF3"/>
        <bgColor indexed="64"/>
      </patternFill>
    </fill>
  </fills>
  <borders count="225">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ouble">
        <color indexed="64"/>
      </top>
      <bottom/>
      <diagonal/>
    </border>
    <border>
      <left/>
      <right style="hair">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bottom style="hair">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3">
    <xf numFmtId="0" fontId="0" fillId="0" borderId="0">
      <alignment vertical="center"/>
    </xf>
    <xf numFmtId="9"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 fillId="0" borderId="0">
      <alignment vertical="center"/>
    </xf>
    <xf numFmtId="0" fontId="33" fillId="0" borderId="0">
      <alignment vertical="center"/>
    </xf>
    <xf numFmtId="38" fontId="5" fillId="0" borderId="0" applyFont="0" applyFill="0" applyBorder="0" applyAlignment="0" applyProtection="0"/>
    <xf numFmtId="0" fontId="11" fillId="0" borderId="0"/>
    <xf numFmtId="38" fontId="11" fillId="0" borderId="0" applyFont="0" applyFill="0" applyBorder="0" applyAlignment="0" applyProtection="0"/>
    <xf numFmtId="6" fontId="11" fillId="0" borderId="0" applyFont="0" applyFill="0" applyBorder="0" applyAlignment="0" applyProtection="0"/>
    <xf numFmtId="0" fontId="49" fillId="0" borderId="0">
      <alignment vertical="center"/>
    </xf>
    <xf numFmtId="6" fontId="5" fillId="0" borderId="0" applyFont="0" applyFill="0" applyBorder="0" applyAlignment="0" applyProtection="0">
      <alignment vertical="center"/>
    </xf>
    <xf numFmtId="6" fontId="3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3" fillId="0" borderId="0" applyFont="0" applyFill="0" applyBorder="0" applyAlignment="0" applyProtection="0">
      <alignment vertical="center"/>
    </xf>
    <xf numFmtId="38" fontId="99" fillId="0" borderId="0" applyFont="0" applyFill="0" applyBorder="0" applyAlignment="0" applyProtection="0">
      <alignment vertical="center"/>
    </xf>
    <xf numFmtId="38" fontId="100" fillId="0" borderId="0" applyFont="0" applyFill="0" applyBorder="0" applyAlignment="0" applyProtection="0">
      <alignment vertical="center"/>
    </xf>
    <xf numFmtId="38" fontId="5" fillId="0" borderId="0" applyFont="0" applyFill="0" applyBorder="0" applyAlignment="0" applyProtection="0">
      <alignment vertical="center"/>
    </xf>
    <xf numFmtId="0" fontId="100" fillId="0" borderId="0">
      <alignment vertical="center"/>
    </xf>
    <xf numFmtId="0" fontId="5" fillId="0" borderId="0">
      <alignment vertical="center"/>
    </xf>
    <xf numFmtId="0" fontId="5" fillId="0" borderId="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550">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35" fillId="2" borderId="2" xfId="0" applyFont="1" applyFill="1" applyBorder="1" applyAlignment="1">
      <alignment horizontal="right" vertical="center"/>
    </xf>
    <xf numFmtId="0" fontId="35" fillId="2" borderId="0" xfId="0" applyFont="1" applyFill="1" applyBorder="1" applyAlignment="1">
      <alignment horizontal="left" vertical="center"/>
    </xf>
    <xf numFmtId="0" fontId="8" fillId="2" borderId="0" xfId="0" applyFont="1" applyFill="1" applyBorder="1">
      <alignment vertical="center"/>
    </xf>
    <xf numFmtId="0" fontId="0" fillId="2" borderId="0" xfId="0" applyFont="1" applyFill="1" applyBorder="1">
      <alignment vertical="center"/>
    </xf>
    <xf numFmtId="0" fontId="26" fillId="2" borderId="0" xfId="8" applyFont="1" applyFill="1" applyBorder="1" applyAlignment="1">
      <alignment vertical="center" shrinkToFit="1"/>
    </xf>
    <xf numFmtId="0" fontId="26" fillId="2" borderId="0" xfId="8" applyFont="1" applyFill="1" applyBorder="1" applyAlignment="1">
      <alignment vertical="top"/>
    </xf>
    <xf numFmtId="0" fontId="15" fillId="2" borderId="0" xfId="0" applyFont="1" applyFill="1" applyAlignment="1">
      <alignment horizontal="left" vertical="center"/>
    </xf>
    <xf numFmtId="0" fontId="24" fillId="2" borderId="0" xfId="0" applyFont="1" applyFill="1" applyBorder="1" applyAlignment="1"/>
    <xf numFmtId="0" fontId="18" fillId="2" borderId="0" xfId="0" applyFont="1" applyFill="1" applyAlignment="1">
      <alignment horizontal="left" vertical="center"/>
    </xf>
    <xf numFmtId="0" fontId="18" fillId="2" borderId="0" xfId="0" applyFont="1" applyFill="1">
      <alignment vertical="center"/>
    </xf>
    <xf numFmtId="0" fontId="19" fillId="2" borderId="0" xfId="0" applyFont="1" applyFill="1" applyAlignment="1">
      <alignment horizontal="center" vertical="center"/>
    </xf>
    <xf numFmtId="0" fontId="18" fillId="2" borderId="0" xfId="0" applyFont="1" applyFill="1" applyAlignment="1">
      <alignment horizontal="right" vertical="top"/>
    </xf>
    <xf numFmtId="0" fontId="36" fillId="2" borderId="0" xfId="0" applyFont="1" applyFill="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vertical="top"/>
    </xf>
    <xf numFmtId="0" fontId="36" fillId="2" borderId="0" xfId="0" applyFont="1" applyFill="1" applyAlignment="1">
      <alignment horizontal="left" vertical="center"/>
    </xf>
    <xf numFmtId="0" fontId="21" fillId="2" borderId="0" xfId="0" applyFont="1" applyFill="1">
      <alignment vertical="center"/>
    </xf>
    <xf numFmtId="0" fontId="0" fillId="2" borderId="0" xfId="0" applyFont="1" applyFill="1" applyBorder="1" applyAlignment="1">
      <alignment vertical="center"/>
    </xf>
    <xf numFmtId="0" fontId="20" fillId="2" borderId="0" xfId="0" applyFont="1" applyFill="1" applyBorder="1" applyAlignment="1">
      <alignment horizontal="center" vertical="center"/>
    </xf>
    <xf numFmtId="0" fontId="20" fillId="2" borderId="0" xfId="0" applyFont="1" applyFill="1" applyBorder="1" applyAlignment="1">
      <alignment vertical="center"/>
    </xf>
    <xf numFmtId="0" fontId="18" fillId="2" borderId="0" xfId="0" applyFont="1" applyFill="1" applyBorder="1" applyAlignment="1">
      <alignment vertical="center"/>
    </xf>
    <xf numFmtId="0" fontId="37" fillId="2" borderId="0" xfId="0" applyFont="1" applyFill="1" applyAlignment="1">
      <alignment horizontal="left" vertical="center"/>
    </xf>
    <xf numFmtId="0" fontId="20"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10" fillId="2" borderId="0" xfId="0" applyFont="1" applyFill="1" applyAlignment="1">
      <alignment horizontal="center" vertical="center"/>
    </xf>
    <xf numFmtId="0" fontId="15" fillId="2" borderId="0" xfId="0" applyFont="1" applyFill="1" applyBorder="1" applyAlignment="1">
      <alignment vertical="center"/>
    </xf>
    <xf numFmtId="0" fontId="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37" fillId="2" borderId="0" xfId="0" applyFont="1" applyFill="1" applyBorder="1" applyAlignment="1">
      <alignment horizontal="left" vertical="center"/>
    </xf>
    <xf numFmtId="0" fontId="20" fillId="2" borderId="0" xfId="0" applyFont="1" applyFill="1" applyBorder="1">
      <alignment vertical="center"/>
    </xf>
    <xf numFmtId="0" fontId="20" fillId="2" borderId="0" xfId="0" applyFont="1" applyFill="1" applyAlignment="1">
      <alignment horizontal="right" vertical="center"/>
    </xf>
    <xf numFmtId="0" fontId="20" fillId="2" borderId="0" xfId="0" applyFont="1" applyFill="1">
      <alignment vertical="center"/>
    </xf>
    <xf numFmtId="0" fontId="15" fillId="2" borderId="0" xfId="0" applyFont="1" applyFill="1" applyBorder="1">
      <alignment vertical="center"/>
    </xf>
    <xf numFmtId="0" fontId="9" fillId="2" borderId="0" xfId="0" applyFont="1" applyFill="1">
      <alignment vertical="center"/>
    </xf>
    <xf numFmtId="0" fontId="9" fillId="2" borderId="0" xfId="0" applyFont="1" applyFill="1" applyBorder="1" applyAlignment="1">
      <alignment vertical="center" wrapText="1"/>
    </xf>
    <xf numFmtId="0" fontId="7" fillId="2" borderId="0" xfId="0" applyFont="1" applyFill="1" applyAlignment="1">
      <alignment horizontal="left" vertical="center"/>
    </xf>
    <xf numFmtId="38" fontId="0" fillId="2" borderId="0" xfId="0" applyNumberFormat="1" applyFont="1" applyFill="1" applyBorder="1" applyAlignment="1">
      <alignment vertical="center"/>
    </xf>
    <xf numFmtId="0" fontId="16" fillId="2" borderId="0" xfId="0" applyFont="1" applyFill="1" applyBorder="1" applyAlignment="1">
      <alignment vertical="center"/>
    </xf>
    <xf numFmtId="0" fontId="10"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35" fillId="2" borderId="6" xfId="0" applyFont="1" applyFill="1" applyBorder="1" applyAlignment="1">
      <alignment horizontal="right" vertical="center"/>
    </xf>
    <xf numFmtId="0" fontId="35" fillId="2" borderId="6" xfId="0" applyFont="1" applyFill="1" applyBorder="1" applyAlignment="1">
      <alignment vertical="center"/>
    </xf>
    <xf numFmtId="0" fontId="8" fillId="2" borderId="7" xfId="0" applyFont="1" applyFill="1" applyBorder="1" applyAlignment="1">
      <alignment horizontal="right" vertical="center"/>
    </xf>
    <xf numFmtId="38" fontId="5" fillId="2" borderId="0" xfId="2" applyFont="1" applyFill="1" applyBorder="1" applyAlignment="1">
      <alignment vertical="center"/>
    </xf>
    <xf numFmtId="0" fontId="17" fillId="2" borderId="0" xfId="0" applyFont="1" applyFill="1" applyBorder="1" applyAlignment="1">
      <alignment horizontal="center" vertical="center"/>
    </xf>
    <xf numFmtId="0" fontId="11" fillId="2" borderId="0" xfId="0" applyFont="1" applyFill="1" applyBorder="1" applyAlignment="1">
      <alignment vertical="center" wrapText="1" shrinkToFit="1"/>
    </xf>
    <xf numFmtId="0" fontId="10" fillId="2" borderId="0" xfId="0" applyFont="1" applyFill="1" applyAlignment="1">
      <alignment horizontal="left" vertical="center"/>
    </xf>
    <xf numFmtId="177" fontId="0" fillId="2" borderId="0" xfId="0" applyNumberFormat="1" applyFont="1" applyFill="1" applyBorder="1" applyAlignment="1">
      <alignment vertical="center"/>
    </xf>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35" fillId="2" borderId="8" xfId="0" applyFont="1" applyFill="1" applyBorder="1" applyAlignment="1">
      <alignment horizontal="right" vertical="center"/>
    </xf>
    <xf numFmtId="0" fontId="35" fillId="2" borderId="9" xfId="0" applyFont="1" applyFill="1" applyBorder="1" applyAlignment="1">
      <alignment horizontal="left" vertical="center"/>
    </xf>
    <xf numFmtId="0" fontId="8" fillId="2" borderId="6" xfId="0" applyFont="1" applyFill="1" applyBorder="1" applyAlignment="1">
      <alignment horizontal="left" vertical="center"/>
    </xf>
    <xf numFmtId="0" fontId="35" fillId="2" borderId="10" xfId="0" applyFont="1" applyFill="1" applyBorder="1" applyAlignment="1">
      <alignment horizontal="right" vertical="center"/>
    </xf>
    <xf numFmtId="0" fontId="35" fillId="2" borderId="6" xfId="0" applyFont="1" applyFill="1" applyBorder="1" applyAlignment="1">
      <alignment horizontal="left" vertical="center"/>
    </xf>
    <xf numFmtId="182" fontId="35" fillId="2" borderId="8" xfId="0" applyNumberFormat="1" applyFont="1" applyFill="1" applyBorder="1" applyAlignment="1">
      <alignment horizontal="right" vertical="center"/>
    </xf>
    <xf numFmtId="0" fontId="0" fillId="2" borderId="2" xfId="0" applyFont="1" applyFill="1" applyBorder="1">
      <alignment vertical="center"/>
    </xf>
    <xf numFmtId="179" fontId="38" fillId="2" borderId="11" xfId="2" applyNumberFormat="1" applyFont="1" applyFill="1" applyBorder="1" applyAlignment="1">
      <alignment vertical="center"/>
    </xf>
    <xf numFmtId="0" fontId="8" fillId="2" borderId="12" xfId="0" applyFont="1" applyFill="1" applyBorder="1" applyAlignment="1">
      <alignment vertical="center"/>
    </xf>
    <xf numFmtId="179" fontId="39"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5" fillId="2" borderId="4" xfId="2" applyNumberFormat="1" applyFont="1" applyFill="1" applyBorder="1" applyAlignment="1">
      <alignment horizontal="center" vertical="center"/>
    </xf>
    <xf numFmtId="179" fontId="5" fillId="2" borderId="6" xfId="2" applyNumberFormat="1" applyFont="1" applyFill="1" applyBorder="1" applyAlignment="1">
      <alignment horizontal="center" vertical="center"/>
    </xf>
    <xf numFmtId="179" fontId="5" fillId="2" borderId="0" xfId="2" applyNumberFormat="1" applyFont="1" applyFill="1" applyBorder="1" applyAlignment="1">
      <alignment horizontal="center" vertical="center"/>
    </xf>
    <xf numFmtId="180" fontId="38" fillId="2" borderId="2" xfId="2" applyNumberFormat="1" applyFont="1" applyFill="1" applyBorder="1" applyAlignment="1">
      <alignment vertical="center"/>
    </xf>
    <xf numFmtId="179" fontId="38" fillId="2" borderId="2" xfId="2" applyNumberFormat="1" applyFont="1" applyFill="1" applyBorder="1" applyAlignment="1">
      <alignment vertical="center"/>
    </xf>
    <xf numFmtId="0" fontId="0" fillId="2" borderId="14" xfId="0" applyFont="1" applyFill="1" applyBorder="1" applyAlignment="1">
      <alignment vertical="center"/>
    </xf>
    <xf numFmtId="180" fontId="35" fillId="2" borderId="15" xfId="2" applyNumberFormat="1" applyFont="1" applyFill="1" applyBorder="1" applyAlignment="1">
      <alignment horizontal="right" vertical="center"/>
    </xf>
    <xf numFmtId="0" fontId="35" fillId="2" borderId="16" xfId="0" applyFont="1" applyFill="1" applyBorder="1" applyAlignment="1">
      <alignment horizontal="left" vertical="center"/>
    </xf>
    <xf numFmtId="180" fontId="38" fillId="2" borderId="0" xfId="2" applyNumberFormat="1" applyFont="1" applyFill="1" applyBorder="1" applyAlignment="1">
      <alignment vertical="center"/>
    </xf>
    <xf numFmtId="179" fontId="38" fillId="2" borderId="0" xfId="2" applyNumberFormat="1" applyFont="1" applyFill="1" applyBorder="1" applyAlignment="1">
      <alignment vertical="center"/>
    </xf>
    <xf numFmtId="179" fontId="8" fillId="2" borderId="0" xfId="2" applyNumberFormat="1" applyFont="1" applyFill="1" applyBorder="1" applyAlignment="1">
      <alignment horizontal="center" vertical="center"/>
    </xf>
    <xf numFmtId="179" fontId="8" fillId="2" borderId="15" xfId="2" applyNumberFormat="1" applyFont="1" applyFill="1" applyBorder="1" applyAlignment="1">
      <alignment vertical="center"/>
    </xf>
    <xf numFmtId="179" fontId="8" fillId="2" borderId="17" xfId="2" applyNumberFormat="1" applyFont="1" applyFill="1" applyBorder="1" applyAlignment="1">
      <alignment vertical="center"/>
    </xf>
    <xf numFmtId="179" fontId="8"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9" fillId="2" borderId="11" xfId="2" applyNumberFormat="1" applyFont="1" applyFill="1" applyBorder="1" applyAlignment="1">
      <alignment horizontal="center" vertical="center"/>
    </xf>
    <xf numFmtId="179" fontId="39"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8" fillId="2" borderId="1" xfId="2" applyNumberFormat="1" applyFont="1" applyFill="1" applyBorder="1" applyAlignment="1">
      <alignment horizontal="center" vertical="center"/>
    </xf>
    <xf numFmtId="179" fontId="8" fillId="2" borderId="13" xfId="2" applyNumberFormat="1" applyFont="1" applyFill="1" applyBorder="1" applyAlignment="1">
      <alignment vertical="center"/>
    </xf>
    <xf numFmtId="179" fontId="8" fillId="2" borderId="1" xfId="2" applyNumberFormat="1" applyFont="1" applyFill="1" applyBorder="1" applyAlignment="1">
      <alignment vertical="center"/>
    </xf>
    <xf numFmtId="0" fontId="38"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10" fillId="2" borderId="0" xfId="0" applyFont="1" applyFill="1">
      <alignment vertical="center"/>
    </xf>
    <xf numFmtId="0" fontId="7" fillId="2" borderId="0" xfId="0" applyFont="1" applyFill="1">
      <alignment vertical="center"/>
    </xf>
    <xf numFmtId="0" fontId="7" fillId="2" borderId="19" xfId="0" applyFont="1" applyFill="1" applyBorder="1" applyAlignment="1">
      <alignment vertical="center"/>
    </xf>
    <xf numFmtId="0" fontId="7" fillId="2" borderId="20" xfId="0" applyFont="1" applyFill="1" applyBorder="1" applyAlignment="1">
      <alignment horizontal="center" vertical="center"/>
    </xf>
    <xf numFmtId="183" fontId="35" fillId="2" borderId="8" xfId="0" applyNumberFormat="1" applyFont="1" applyFill="1" applyBorder="1" applyAlignment="1">
      <alignment horizontal="right" vertical="center" wrapText="1"/>
    </xf>
    <xf numFmtId="0" fontId="35" fillId="2" borderId="9" xfId="0" applyFont="1" applyFill="1" applyBorder="1" applyAlignment="1">
      <alignment horizontal="left" vertical="center" wrapText="1"/>
    </xf>
    <xf numFmtId="0" fontId="35" fillId="2" borderId="10" xfId="0" applyFont="1" applyFill="1" applyBorder="1" applyAlignment="1">
      <alignment horizontal="right" vertical="center" wrapText="1"/>
    </xf>
    <xf numFmtId="0" fontId="35" fillId="2" borderId="7" xfId="0" applyFont="1" applyFill="1" applyBorder="1" applyAlignment="1">
      <alignment horizontal="left" vertical="center" wrapText="1"/>
    </xf>
    <xf numFmtId="0" fontId="8" fillId="2" borderId="21" xfId="0" applyFont="1" applyFill="1" applyBorder="1" applyAlignment="1">
      <alignment vertical="center"/>
    </xf>
    <xf numFmtId="0" fontId="27" fillId="2" borderId="21" xfId="0" applyFont="1" applyFill="1" applyBorder="1" applyAlignment="1">
      <alignment vertical="center"/>
    </xf>
    <xf numFmtId="0" fontId="8" fillId="2" borderId="22" xfId="0" applyFont="1" applyFill="1" applyBorder="1" applyAlignment="1">
      <alignment vertical="center"/>
    </xf>
    <xf numFmtId="0" fontId="27" fillId="2" borderId="12" xfId="0" applyFont="1" applyFill="1" applyBorder="1" applyAlignment="1">
      <alignment vertical="center"/>
    </xf>
    <xf numFmtId="0" fontId="0" fillId="2" borderId="0" xfId="0" applyFont="1" applyFill="1" applyBorder="1" applyAlignment="1">
      <alignment vertical="top" wrapText="1"/>
    </xf>
    <xf numFmtId="38" fontId="17" fillId="2" borderId="0" xfId="0" applyNumberFormat="1" applyFont="1" applyFill="1" applyBorder="1" applyAlignment="1">
      <alignment vertical="center"/>
    </xf>
    <xf numFmtId="38" fontId="17"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12" fillId="2" borderId="0" xfId="0" applyFont="1" applyFill="1" applyAlignment="1">
      <alignment horizontal="left" vertical="center"/>
    </xf>
    <xf numFmtId="0" fontId="35" fillId="2" borderId="7" xfId="0" applyFont="1" applyFill="1" applyBorder="1" applyAlignment="1">
      <alignment horizontal="left" vertical="center"/>
    </xf>
    <xf numFmtId="0" fontId="8" fillId="2" borderId="18" xfId="0" applyFont="1" applyFill="1" applyBorder="1">
      <alignment vertical="center"/>
    </xf>
    <xf numFmtId="0" fontId="14" fillId="2" borderId="0" xfId="0" applyFont="1" applyFill="1" applyBorder="1" applyAlignment="1">
      <alignment vertical="center"/>
    </xf>
    <xf numFmtId="0" fontId="23" fillId="2" borderId="0" xfId="0" applyFont="1" applyFill="1" applyBorder="1" applyAlignment="1">
      <alignment vertical="top" wrapText="1"/>
    </xf>
    <xf numFmtId="0" fontId="8" fillId="2" borderId="0" xfId="0" applyFont="1" applyFill="1" applyBorder="1" applyAlignment="1">
      <alignment vertical="top" wrapText="1"/>
    </xf>
    <xf numFmtId="0" fontId="14" fillId="2" borderId="8" xfId="0" applyFont="1" applyFill="1" applyBorder="1" applyAlignment="1">
      <alignment vertical="center"/>
    </xf>
    <xf numFmtId="0" fontId="14" fillId="2" borderId="6" xfId="0" applyFont="1" applyFill="1" applyBorder="1" applyAlignment="1">
      <alignment vertical="center"/>
    </xf>
    <xf numFmtId="0" fontId="23" fillId="2" borderId="6" xfId="0" applyFont="1" applyFill="1" applyBorder="1" applyAlignment="1">
      <alignment vertical="top" wrapText="1"/>
    </xf>
    <xf numFmtId="0" fontId="8" fillId="2" borderId="6" xfId="0" applyFont="1" applyFill="1" applyBorder="1" applyAlignment="1">
      <alignment vertical="top" wrapText="1"/>
    </xf>
    <xf numFmtId="0" fontId="0" fillId="2" borderId="6" xfId="0" applyFont="1" applyFill="1" applyBorder="1">
      <alignment vertical="center"/>
    </xf>
    <xf numFmtId="0" fontId="14" fillId="2" borderId="11" xfId="0" applyFont="1" applyFill="1" applyBorder="1" applyAlignment="1">
      <alignment vertical="center"/>
    </xf>
    <xf numFmtId="0" fontId="14" fillId="2" borderId="1" xfId="0" applyFont="1" applyFill="1" applyBorder="1" applyAlignment="1">
      <alignment vertical="center"/>
    </xf>
    <xf numFmtId="0" fontId="14" fillId="2" borderId="0" xfId="0" applyFont="1" applyFill="1" applyBorder="1" applyAlignment="1">
      <alignment horizontal="left" vertical="center" wrapText="1"/>
    </xf>
    <xf numFmtId="0" fontId="8" fillId="2" borderId="0" xfId="0" applyFont="1" applyFill="1">
      <alignment vertical="center"/>
    </xf>
    <xf numFmtId="0" fontId="15" fillId="2" borderId="0" xfId="0" applyFont="1" applyFill="1">
      <alignment vertical="center"/>
    </xf>
    <xf numFmtId="0" fontId="14" fillId="2" borderId="0" xfId="0" applyFont="1" applyFill="1" applyBorder="1">
      <alignment vertical="center"/>
    </xf>
    <xf numFmtId="0" fontId="8" fillId="2" borderId="7" xfId="0" applyFont="1" applyFill="1" applyBorder="1" applyAlignment="1">
      <alignment horizontal="left" vertical="center"/>
    </xf>
    <xf numFmtId="0" fontId="8" fillId="2" borderId="11" xfId="0" applyFont="1" applyFill="1" applyBorder="1" applyAlignment="1">
      <alignment horizontal="right" vertical="center" wrapText="1"/>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4" xfId="0" applyFont="1" applyFill="1" applyBorder="1" applyAlignment="1">
      <alignment horizontal="right" vertical="center"/>
    </xf>
    <xf numFmtId="0" fontId="8" fillId="2" borderId="5" xfId="0" applyFont="1" applyFill="1" applyBorder="1" applyAlignment="1">
      <alignment vertical="center"/>
    </xf>
    <xf numFmtId="0" fontId="0" fillId="2" borderId="14" xfId="0" applyFont="1" applyFill="1" applyBorder="1">
      <alignment vertical="center"/>
    </xf>
    <xf numFmtId="0" fontId="26" fillId="2" borderId="0" xfId="0" applyFont="1" applyFill="1" applyBorder="1" applyAlignment="1">
      <alignment horizontal="center" vertical="center"/>
    </xf>
    <xf numFmtId="0" fontId="8"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8"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8"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14" fillId="2" borderId="0" xfId="0" applyFont="1" applyFill="1">
      <alignment vertical="center"/>
    </xf>
    <xf numFmtId="0" fontId="11" fillId="2" borderId="0" xfId="0" applyFont="1" applyFill="1">
      <alignment vertical="center"/>
    </xf>
    <xf numFmtId="0" fontId="12" fillId="2" borderId="0" xfId="8" applyFont="1" applyFill="1" applyBorder="1" applyAlignment="1">
      <alignment horizontal="left" vertical="center" shrinkToFit="1"/>
    </xf>
    <xf numFmtId="0" fontId="8" fillId="2" borderId="1" xfId="0" applyFont="1" applyFill="1" applyBorder="1" applyAlignment="1">
      <alignment horizontal="right" vertical="center" wrapText="1"/>
    </xf>
    <xf numFmtId="0" fontId="8" fillId="2" borderId="0" xfId="8" applyFont="1" applyFill="1" applyBorder="1" applyAlignment="1">
      <alignment horizontal="right" vertical="center"/>
    </xf>
    <xf numFmtId="0" fontId="8" fillId="2" borderId="0" xfId="8" applyFont="1" applyFill="1" applyBorder="1" applyAlignment="1">
      <alignment vertical="center"/>
    </xf>
    <xf numFmtId="0" fontId="8" fillId="2" borderId="11" xfId="8" applyFont="1" applyFill="1" applyBorder="1" applyAlignment="1">
      <alignment horizontal="right" vertical="center"/>
    </xf>
    <xf numFmtId="0" fontId="8"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8" fillId="2" borderId="0" xfId="0" applyFont="1" applyFill="1" applyAlignment="1">
      <alignment horizontal="center" vertical="center"/>
    </xf>
    <xf numFmtId="0" fontId="0" fillId="2" borderId="11" xfId="0" applyFont="1" applyFill="1" applyBorder="1">
      <alignment vertical="center"/>
    </xf>
    <xf numFmtId="0" fontId="8" fillId="2" borderId="1" xfId="0" applyFont="1" applyFill="1" applyBorder="1">
      <alignment vertical="center"/>
    </xf>
    <xf numFmtId="0" fontId="8" fillId="2" borderId="2" xfId="0" applyFont="1" applyFill="1" applyBorder="1" applyAlignment="1">
      <alignment horizontal="right" vertical="center" wrapText="1" shrinkToFit="1"/>
    </xf>
    <xf numFmtId="0" fontId="8" fillId="2" borderId="0" xfId="0" applyFont="1" applyFill="1" applyBorder="1" applyAlignment="1">
      <alignment vertical="center" wrapText="1" shrinkToFit="1"/>
    </xf>
    <xf numFmtId="0" fontId="8" fillId="2" borderId="14" xfId="0" applyFont="1" applyFill="1" applyBorder="1" applyAlignment="1">
      <alignment vertical="center" wrapText="1" shrinkToFit="1"/>
    </xf>
    <xf numFmtId="0" fontId="8" fillId="2" borderId="11" xfId="0" applyFont="1" applyFill="1" applyBorder="1" applyAlignment="1">
      <alignment horizontal="right" vertical="center" wrapText="1" shrinkToFit="1"/>
    </xf>
    <xf numFmtId="0" fontId="8" fillId="2" borderId="1" xfId="0" applyFont="1" applyFill="1" applyBorder="1" applyAlignment="1">
      <alignment vertical="center" wrapText="1" shrinkToFit="1"/>
    </xf>
    <xf numFmtId="0" fontId="8" fillId="2" borderId="18" xfId="0" applyFont="1" applyFill="1" applyBorder="1" applyAlignment="1">
      <alignment vertical="center" wrapText="1" shrinkToFit="1"/>
    </xf>
    <xf numFmtId="0" fontId="5" fillId="2" borderId="0" xfId="8" applyFont="1" applyFill="1" applyBorder="1" applyAlignment="1">
      <alignment vertical="top" shrinkToFit="1"/>
    </xf>
    <xf numFmtId="0" fontId="8" fillId="2" borderId="2" xfId="0" applyFont="1" applyFill="1" applyBorder="1" applyAlignment="1">
      <alignment vertical="center" textRotation="255"/>
    </xf>
    <xf numFmtId="0" fontId="8" fillId="2" borderId="14" xfId="0" applyFont="1" applyFill="1" applyBorder="1">
      <alignment vertical="center"/>
    </xf>
    <xf numFmtId="0" fontId="8" fillId="2" borderId="24" xfId="0" applyFont="1" applyFill="1" applyBorder="1">
      <alignment vertical="center"/>
    </xf>
    <xf numFmtId="0" fontId="8" fillId="2" borderId="11" xfId="0" applyFont="1" applyFill="1" applyBorder="1" applyAlignment="1">
      <alignment vertical="center" textRotation="255"/>
    </xf>
    <xf numFmtId="0" fontId="8" fillId="2" borderId="26" xfId="0" applyFont="1" applyFill="1" applyBorder="1" applyAlignment="1">
      <alignment horizontal="center" vertical="center" wrapText="1"/>
    </xf>
    <xf numFmtId="0" fontId="5" fillId="2" borderId="0" xfId="8" applyFont="1" applyFill="1" applyBorder="1" applyAlignment="1">
      <alignment vertical="top" wrapText="1" shrinkToFit="1"/>
    </xf>
    <xf numFmtId="0" fontId="26" fillId="2" borderId="0" xfId="0" applyFont="1" applyFill="1" applyBorder="1" applyAlignment="1">
      <alignment vertical="top"/>
    </xf>
    <xf numFmtId="181" fontId="8" fillId="2" borderId="30" xfId="0" applyNumberFormat="1" applyFont="1" applyFill="1" applyBorder="1" applyAlignment="1">
      <alignment horizontal="right" vertical="center"/>
    </xf>
    <xf numFmtId="181" fontId="8" fillId="2" borderId="31" xfId="0" applyNumberFormat="1" applyFont="1" applyFill="1" applyBorder="1" applyAlignment="1">
      <alignment vertical="center"/>
    </xf>
    <xf numFmtId="181" fontId="8" fillId="2" borderId="11" xfId="0" applyNumberFormat="1"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lignment vertical="center"/>
    </xf>
    <xf numFmtId="0" fontId="26" fillId="2" borderId="0" xfId="0" applyFont="1" applyFill="1" applyAlignment="1">
      <alignment vertical="top"/>
    </xf>
    <xf numFmtId="0" fontId="0" fillId="2" borderId="0" xfId="0" applyFont="1" applyFill="1" applyAlignment="1">
      <alignment horizontal="right" vertical="center" wrapText="1"/>
    </xf>
    <xf numFmtId="0" fontId="39"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18" xfId="0" applyFont="1" applyFill="1" applyBorder="1" applyAlignment="1">
      <alignment vertical="center"/>
    </xf>
    <xf numFmtId="0" fontId="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right" vertical="center"/>
    </xf>
    <xf numFmtId="0" fontId="8" fillId="2" borderId="0" xfId="0" applyFont="1" applyFill="1" applyBorder="1" applyAlignment="1">
      <alignment horizontal="right" vertical="center"/>
    </xf>
    <xf numFmtId="0" fontId="8" fillId="2" borderId="0" xfId="0" applyFont="1" applyFill="1" applyBorder="1" applyAlignment="1">
      <alignment vertical="center"/>
    </xf>
    <xf numFmtId="0" fontId="26" fillId="2" borderId="0" xfId="0" applyFont="1" applyFill="1" applyBorder="1" applyAlignment="1">
      <alignment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18" xfId="0" applyFont="1" applyFill="1" applyBorder="1" applyAlignment="1">
      <alignment vertical="center" wrapText="1"/>
    </xf>
    <xf numFmtId="0" fontId="8" fillId="2" borderId="32" xfId="0" applyFont="1" applyFill="1" applyBorder="1" applyAlignment="1">
      <alignment horizontal="center" vertical="center" textRotation="255" wrapText="1"/>
    </xf>
    <xf numFmtId="0" fontId="8" fillId="2" borderId="2" xfId="0" applyFont="1" applyFill="1" applyBorder="1" applyAlignment="1">
      <alignment vertical="center" wrapText="1"/>
    </xf>
    <xf numFmtId="0" fontId="8" fillId="2" borderId="0" xfId="0" applyFont="1" applyFill="1" applyBorder="1" applyAlignment="1">
      <alignment vertical="center" wrapText="1"/>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4" xfId="0" applyFont="1" applyFill="1" applyBorder="1" applyAlignment="1">
      <alignment vertical="center"/>
    </xf>
    <xf numFmtId="0" fontId="5" fillId="2" borderId="0" xfId="8" applyFont="1" applyFill="1" applyBorder="1" applyAlignment="1">
      <alignment vertical="center" shrinkToFit="1"/>
    </xf>
    <xf numFmtId="0" fontId="8" fillId="2" borderId="0" xfId="0" applyFont="1" applyFill="1" applyBorder="1" applyAlignment="1">
      <alignment horizontal="right" vertical="center" wrapText="1"/>
    </xf>
    <xf numFmtId="0" fontId="8"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8"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8" fillId="2" borderId="0" xfId="0" applyNumberFormat="1" applyFont="1" applyFill="1" applyBorder="1" applyAlignment="1">
      <alignment horizontal="center" vertical="center"/>
    </xf>
    <xf numFmtId="0" fontId="22" fillId="2" borderId="0" xfId="0" applyFont="1" applyFill="1" applyAlignment="1">
      <alignment horizontal="center" vertical="center"/>
    </xf>
    <xf numFmtId="0" fontId="0" fillId="2" borderId="6" xfId="0" applyFont="1" applyFill="1" applyBorder="1" applyAlignment="1">
      <alignment vertical="center" wrapText="1"/>
    </xf>
    <xf numFmtId="0" fontId="18" fillId="2" borderId="0" xfId="0" applyFont="1" applyFill="1" applyAlignment="1">
      <alignment vertical="center" wrapText="1"/>
    </xf>
    <xf numFmtId="0" fontId="18"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horizontal="center" vertical="center"/>
    </xf>
    <xf numFmtId="0" fontId="8" fillId="2" borderId="6" xfId="0" applyFont="1" applyFill="1" applyBorder="1" applyAlignment="1">
      <alignment horizontal="right"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4" xfId="0" applyFont="1" applyFill="1" applyBorder="1" applyAlignment="1">
      <alignment vertical="center"/>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left" vertical="center"/>
    </xf>
    <xf numFmtId="0" fontId="8" fillId="2" borderId="16" xfId="0" applyFont="1" applyFill="1" applyBorder="1" applyAlignment="1">
      <alignment horizontal="left" vertical="center"/>
    </xf>
    <xf numFmtId="178" fontId="8" fillId="2" borderId="11" xfId="0" applyNumberFormat="1" applyFont="1" applyFill="1" applyBorder="1" applyAlignment="1">
      <alignment vertical="center"/>
    </xf>
    <xf numFmtId="178" fontId="8" fillId="2" borderId="1" xfId="0" applyNumberFormat="1" applyFont="1" applyFill="1" applyBorder="1" applyAlignment="1">
      <alignment vertical="center"/>
    </xf>
    <xf numFmtId="179" fontId="8" fillId="2" borderId="35" xfId="0" applyNumberFormat="1" applyFont="1" applyFill="1" applyBorder="1" applyAlignment="1">
      <alignment vertical="center" shrinkToFit="1"/>
    </xf>
    <xf numFmtId="179" fontId="8" fillId="2" borderId="36" xfId="0" applyNumberFormat="1" applyFont="1" applyFill="1" applyBorder="1" applyAlignment="1">
      <alignment horizontal="right" vertical="center" shrinkToFit="1"/>
    </xf>
    <xf numFmtId="0" fontId="8" fillId="2" borderId="37" xfId="0" applyFont="1" applyFill="1" applyBorder="1" applyAlignment="1">
      <alignment horizontal="left" vertical="center"/>
    </xf>
    <xf numFmtId="179" fontId="8" fillId="2" borderId="15" xfId="0" applyNumberFormat="1" applyFont="1" applyFill="1" applyBorder="1" applyAlignment="1">
      <alignment horizontal="right" vertical="center" shrinkToFit="1"/>
    </xf>
    <xf numFmtId="179" fontId="8" fillId="2" borderId="13" xfId="0" applyNumberFormat="1" applyFont="1" applyFill="1" applyBorder="1" applyAlignment="1">
      <alignment vertical="center" shrinkToFit="1"/>
    </xf>
    <xf numFmtId="0" fontId="8" fillId="2" borderId="9" xfId="0" applyFont="1" applyFill="1" applyBorder="1" applyAlignment="1">
      <alignment horizontal="left" vertical="center" wrapText="1"/>
    </xf>
    <xf numFmtId="0" fontId="8" fillId="2" borderId="10" xfId="0" applyFont="1" applyFill="1" applyBorder="1" applyAlignment="1">
      <alignment horizontal="right" vertical="center" wrapText="1"/>
    </xf>
    <xf numFmtId="0" fontId="11" fillId="2" borderId="25" xfId="0" applyFont="1" applyFill="1" applyBorder="1" applyAlignment="1">
      <alignment horizontal="center" vertical="center" wrapText="1"/>
    </xf>
    <xf numFmtId="0" fontId="31" fillId="2" borderId="22" xfId="0" applyFont="1" applyFill="1" applyBorder="1" applyAlignment="1">
      <alignment vertical="center"/>
    </xf>
    <xf numFmtId="181" fontId="8" fillId="2" borderId="36" xfId="0" applyNumberFormat="1" applyFont="1" applyFill="1" applyBorder="1" applyAlignment="1">
      <alignment horizontal="right" vertical="center"/>
    </xf>
    <xf numFmtId="0" fontId="31" fillId="2" borderId="14" xfId="0" applyFont="1" applyFill="1" applyBorder="1" applyAlignment="1">
      <alignment vertical="center" shrinkToFit="1"/>
    </xf>
    <xf numFmtId="181" fontId="8" fillId="2" borderId="38" xfId="0" applyNumberFormat="1" applyFont="1" applyFill="1" applyBorder="1" applyAlignment="1">
      <alignment horizontal="center" vertical="center"/>
    </xf>
    <xf numFmtId="0" fontId="5" fillId="0" borderId="0" xfId="3" applyFont="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0" xfId="3" applyAlignment="1">
      <alignment vertical="center"/>
    </xf>
    <xf numFmtId="0" fontId="5" fillId="0" borderId="0" xfId="4" applyFont="1" applyAlignment="1"/>
    <xf numFmtId="0" fontId="5" fillId="0" borderId="65" xfId="4" applyFont="1" applyBorder="1" applyAlignment="1"/>
    <xf numFmtId="0" fontId="5" fillId="0" borderId="0" xfId="4" applyFont="1" applyBorder="1" applyAlignment="1">
      <alignment horizontal="center" vertical="center"/>
    </xf>
    <xf numFmtId="0" fontId="5" fillId="0" borderId="0" xfId="4" applyFont="1" applyBorder="1" applyAlignment="1">
      <alignment vertical="center"/>
    </xf>
    <xf numFmtId="0" fontId="5" fillId="0" borderId="0" xfId="11" applyFont="1"/>
    <xf numFmtId="0" fontId="8" fillId="0" borderId="1" xfId="11" applyFont="1" applyBorder="1" applyAlignment="1"/>
    <xf numFmtId="0" fontId="5" fillId="0" borderId="1" xfId="11" applyFont="1" applyBorder="1"/>
    <xf numFmtId="0" fontId="5" fillId="0" borderId="1" xfId="11" applyFont="1" applyBorder="1" applyAlignment="1">
      <alignment shrinkToFit="1"/>
    </xf>
    <xf numFmtId="0" fontId="57" fillId="0" borderId="0" xfId="11" applyFont="1" applyAlignment="1">
      <alignment horizontal="center"/>
    </xf>
    <xf numFmtId="0" fontId="5" fillId="0" borderId="0" xfId="11" applyFont="1" applyAlignment="1">
      <alignment vertical="center"/>
    </xf>
    <xf numFmtId="0" fontId="11" fillId="0" borderId="61" xfId="11" applyFont="1" applyBorder="1"/>
    <xf numFmtId="0" fontId="5" fillId="0" borderId="101" xfId="11" applyFont="1" applyBorder="1"/>
    <xf numFmtId="0" fontId="5" fillId="0" borderId="102" xfId="11" applyFont="1" applyBorder="1"/>
    <xf numFmtId="0" fontId="5" fillId="0" borderId="103" xfId="11" applyFont="1" applyBorder="1"/>
    <xf numFmtId="0" fontId="5" fillId="0" borderId="104" xfId="11" applyFont="1" applyBorder="1"/>
    <xf numFmtId="0" fontId="5" fillId="0" borderId="0" xfId="11" applyFont="1" applyBorder="1"/>
    <xf numFmtId="0" fontId="5" fillId="0" borderId="105" xfId="11" applyFont="1" applyBorder="1"/>
    <xf numFmtId="0" fontId="5" fillId="0" borderId="0" xfId="11" applyFont="1" applyBorder="1" applyAlignment="1">
      <alignment horizontal="left" vertical="center"/>
    </xf>
    <xf numFmtId="0" fontId="5" fillId="0" borderId="108" xfId="11" applyFont="1" applyBorder="1"/>
    <xf numFmtId="0" fontId="5" fillId="0" borderId="109" xfId="11" applyFont="1" applyBorder="1"/>
    <xf numFmtId="0" fontId="11" fillId="0" borderId="1" xfId="11" applyFont="1" applyBorder="1" applyAlignment="1">
      <alignment horizontal="left" vertical="center"/>
    </xf>
    <xf numFmtId="0" fontId="5" fillId="0" borderId="1" xfId="11" applyFont="1" applyBorder="1" applyAlignment="1">
      <alignment horizontal="left" vertical="center"/>
    </xf>
    <xf numFmtId="0" fontId="5" fillId="4" borderId="1" xfId="11" applyFont="1" applyFill="1" applyBorder="1" applyAlignment="1">
      <alignment horizontal="left" vertical="center"/>
    </xf>
    <xf numFmtId="0" fontId="5" fillId="4" borderId="1" xfId="11" applyFont="1" applyFill="1" applyBorder="1" applyAlignment="1">
      <alignment vertical="center" shrinkToFit="1"/>
    </xf>
    <xf numFmtId="0" fontId="5" fillId="0" borderId="1" xfId="11" applyFont="1" applyBorder="1" applyAlignment="1">
      <alignment vertical="center" shrinkToFit="1"/>
    </xf>
    <xf numFmtId="0" fontId="27" fillId="0" borderId="23" xfId="11" applyFont="1" applyFill="1" applyBorder="1" applyAlignment="1">
      <alignment horizontal="center" vertical="center" shrinkToFit="1"/>
    </xf>
    <xf numFmtId="0" fontId="59" fillId="0" borderId="32" xfId="11" applyFont="1" applyBorder="1" applyAlignment="1">
      <alignment horizontal="center" vertical="center" shrinkToFit="1"/>
    </xf>
    <xf numFmtId="0" fontId="11" fillId="0" borderId="23" xfId="11" applyFont="1" applyFill="1" applyBorder="1" applyAlignment="1">
      <alignment vertical="center" shrinkToFit="1"/>
    </xf>
    <xf numFmtId="0" fontId="27" fillId="0" borderId="23" xfId="11" applyFont="1" applyFill="1" applyBorder="1" applyAlignment="1">
      <alignment vertical="center" shrinkToFit="1"/>
    </xf>
    <xf numFmtId="186" fontId="59" fillId="0" borderId="32" xfId="11" applyNumberFormat="1" applyFont="1" applyBorder="1" applyAlignment="1">
      <alignment horizontal="center" vertical="center" shrinkToFit="1"/>
    </xf>
    <xf numFmtId="190" fontId="59" fillId="0" borderId="32" xfId="11" applyNumberFormat="1" applyFont="1" applyBorder="1" applyAlignment="1">
      <alignment horizontal="center" vertical="center" shrinkToFit="1"/>
    </xf>
    <xf numFmtId="191" fontId="59" fillId="0" borderId="32" xfId="11" applyNumberFormat="1" applyFont="1" applyBorder="1" applyAlignment="1">
      <alignment horizontal="center" vertical="center" shrinkToFit="1"/>
    </xf>
    <xf numFmtId="178" fontId="59" fillId="0" borderId="32" xfId="11" applyNumberFormat="1" applyFont="1" applyBorder="1" applyAlignment="1">
      <alignment horizontal="center" vertical="center" shrinkToFit="1"/>
    </xf>
    <xf numFmtId="0" fontId="59" fillId="0" borderId="32" xfId="12" applyNumberFormat="1" applyFont="1" applyBorder="1" applyAlignment="1">
      <alignment horizontal="center" vertical="center" shrinkToFit="1"/>
    </xf>
    <xf numFmtId="0" fontId="11" fillId="0" borderId="20" xfId="11" applyFont="1" applyFill="1" applyBorder="1" applyAlignment="1">
      <alignment vertical="center" shrinkToFit="1"/>
    </xf>
    <xf numFmtId="0" fontId="27" fillId="0" borderId="20" xfId="11" applyFont="1" applyFill="1" applyBorder="1" applyAlignment="1">
      <alignment vertical="center" shrinkToFit="1"/>
    </xf>
    <xf numFmtId="0" fontId="59" fillId="5" borderId="32" xfId="12" applyNumberFormat="1" applyFont="1" applyFill="1" applyBorder="1" applyAlignment="1">
      <alignment horizontal="center" vertical="center" shrinkToFit="1"/>
    </xf>
    <xf numFmtId="0" fontId="6" fillId="0" borderId="23" xfId="12" applyNumberFormat="1" applyFont="1" applyBorder="1" applyAlignment="1">
      <alignment horizontal="center" vertical="center" shrinkToFit="1"/>
    </xf>
    <xf numFmtId="0" fontId="59" fillId="0" borderId="19" xfId="11" applyFont="1" applyFill="1" applyBorder="1" applyAlignment="1">
      <alignment horizontal="center" vertical="center"/>
    </xf>
    <xf numFmtId="0" fontId="6" fillId="0" borderId="32" xfId="12" applyNumberFormat="1" applyFont="1" applyFill="1" applyBorder="1" applyAlignment="1">
      <alignment horizontal="center" vertical="center" shrinkToFit="1"/>
    </xf>
    <xf numFmtId="0" fontId="27" fillId="0" borderId="3" xfId="11" applyFont="1" applyFill="1" applyBorder="1" applyAlignment="1">
      <alignment horizontal="center" vertical="center" shrinkToFit="1"/>
    </xf>
    <xf numFmtId="192" fontId="59" fillId="4" borderId="32" xfId="12" applyNumberFormat="1" applyFont="1" applyFill="1" applyBorder="1" applyAlignment="1">
      <alignment vertical="center" shrinkToFit="1"/>
    </xf>
    <xf numFmtId="192" fontId="59" fillId="0" borderId="32" xfId="12" applyNumberFormat="1" applyFont="1" applyFill="1" applyBorder="1" applyAlignment="1">
      <alignment vertical="center" shrinkToFit="1"/>
    </xf>
    <xf numFmtId="0" fontId="12" fillId="0" borderId="32" xfId="11" applyFont="1" applyFill="1" applyBorder="1" applyAlignment="1">
      <alignment vertical="center" shrinkToFit="1"/>
    </xf>
    <xf numFmtId="0" fontId="11" fillId="0" borderId="2" xfId="11" applyFont="1" applyFill="1" applyBorder="1" applyAlignment="1">
      <alignment vertical="center" shrinkToFit="1"/>
    </xf>
    <xf numFmtId="184" fontId="59" fillId="4" borderId="32" xfId="11" applyNumberFormat="1" applyFont="1" applyFill="1" applyBorder="1" applyAlignment="1">
      <alignment vertical="center" shrinkToFit="1"/>
    </xf>
    <xf numFmtId="42" fontId="59" fillId="4" borderId="32" xfId="12" applyNumberFormat="1" applyFont="1" applyFill="1" applyBorder="1" applyAlignment="1">
      <alignment vertical="center" shrinkToFit="1"/>
    </xf>
    <xf numFmtId="42" fontId="59" fillId="0" borderId="32" xfId="12" applyNumberFormat="1" applyFont="1" applyFill="1" applyBorder="1" applyAlignment="1">
      <alignment vertical="center" shrinkToFit="1"/>
    </xf>
    <xf numFmtId="0" fontId="6" fillId="0" borderId="32" xfId="11" applyFont="1" applyFill="1" applyBorder="1" applyAlignment="1">
      <alignment horizontal="center" vertical="center" shrinkToFit="1"/>
    </xf>
    <xf numFmtId="42" fontId="59" fillId="4" borderId="32" xfId="11" applyNumberFormat="1" applyFont="1" applyFill="1" applyBorder="1" applyAlignment="1">
      <alignment vertical="center" shrinkToFit="1"/>
    </xf>
    <xf numFmtId="0" fontId="27" fillId="0" borderId="32" xfId="11" applyFont="1" applyFill="1" applyBorder="1" applyAlignment="1">
      <alignment horizontal="center" vertical="center" shrinkToFit="1"/>
    </xf>
    <xf numFmtId="42" fontId="59" fillId="4" borderId="32" xfId="12" applyNumberFormat="1" applyFont="1" applyFill="1" applyBorder="1" applyAlignment="1">
      <alignment horizontal="right" vertical="center" shrinkToFit="1"/>
    </xf>
    <xf numFmtId="42" fontId="59" fillId="0" borderId="32" xfId="12" applyNumberFormat="1" applyFont="1" applyFill="1" applyBorder="1" applyAlignment="1">
      <alignment horizontal="right" vertical="center" shrinkToFit="1"/>
    </xf>
    <xf numFmtId="42" fontId="59" fillId="0" borderId="20" xfId="13" applyNumberFormat="1" applyFont="1" applyFill="1" applyBorder="1" applyAlignment="1">
      <alignment vertical="center" shrinkToFit="1"/>
    </xf>
    <xf numFmtId="0" fontId="5" fillId="0" borderId="0" xfId="11" applyFont="1" applyFill="1" applyAlignment="1">
      <alignment horizontal="center" shrinkToFit="1"/>
    </xf>
    <xf numFmtId="0" fontId="5" fillId="0" borderId="0" xfId="11" applyFont="1" applyFill="1" applyAlignment="1">
      <alignment shrinkToFit="1"/>
    </xf>
    <xf numFmtId="0" fontId="5" fillId="0" borderId="0" xfId="11" applyFont="1" applyAlignment="1">
      <alignment shrinkToFit="1"/>
    </xf>
    <xf numFmtId="0" fontId="11" fillId="0" borderId="0" xfId="11" applyFont="1" applyFill="1" applyAlignment="1">
      <alignment shrinkToFit="1"/>
    </xf>
    <xf numFmtId="0" fontId="27" fillId="0" borderId="0" xfId="11" applyFont="1" applyFill="1" applyAlignment="1">
      <alignment shrinkToFit="1"/>
    </xf>
    <xf numFmtId="0" fontId="59" fillId="0" borderId="0" xfId="12" applyNumberFormat="1" applyFont="1" applyBorder="1" applyAlignment="1">
      <alignment horizontal="center" vertical="center" shrinkToFit="1"/>
    </xf>
    <xf numFmtId="0" fontId="5" fillId="0" borderId="0" xfId="11" applyFont="1" applyAlignment="1">
      <alignment horizontal="center" shrinkToFit="1"/>
    </xf>
    <xf numFmtId="186" fontId="60" fillId="0" borderId="32" xfId="11" applyNumberFormat="1" applyFont="1" applyBorder="1" applyAlignment="1">
      <alignment horizontal="center" vertical="center" shrinkToFit="1"/>
    </xf>
    <xf numFmtId="190" fontId="60" fillId="0" borderId="32" xfId="11" applyNumberFormat="1" applyFont="1" applyBorder="1" applyAlignment="1">
      <alignment horizontal="center" vertical="center" shrinkToFit="1"/>
    </xf>
    <xf numFmtId="191" fontId="60" fillId="0" borderId="32" xfId="11" applyNumberFormat="1" applyFont="1" applyBorder="1" applyAlignment="1">
      <alignment horizontal="center" vertical="center" shrinkToFit="1"/>
    </xf>
    <xf numFmtId="178" fontId="60" fillId="0" borderId="32" xfId="11" applyNumberFormat="1" applyFont="1" applyBorder="1" applyAlignment="1">
      <alignment horizontal="center" vertical="center" shrinkToFit="1"/>
    </xf>
    <xf numFmtId="42" fontId="60" fillId="0" borderId="20" xfId="13" applyNumberFormat="1" applyFont="1" applyFill="1" applyBorder="1" applyAlignment="1">
      <alignment vertical="center" shrinkToFit="1"/>
    </xf>
    <xf numFmtId="0" fontId="61" fillId="0" borderId="0" xfId="14" applyFont="1">
      <alignment vertical="center"/>
    </xf>
    <xf numFmtId="0" fontId="61" fillId="0" borderId="0" xfId="14" applyFont="1" applyFill="1">
      <alignment vertical="center"/>
    </xf>
    <xf numFmtId="0" fontId="61" fillId="0" borderId="0" xfId="14" applyFont="1" applyFill="1" applyBorder="1">
      <alignment vertical="center"/>
    </xf>
    <xf numFmtId="0" fontId="61" fillId="6" borderId="0" xfId="14" applyFont="1" applyFill="1" applyBorder="1" applyAlignment="1">
      <alignment vertical="center" shrinkToFit="1"/>
    </xf>
    <xf numFmtId="0" fontId="61" fillId="0" borderId="0" xfId="14" applyFont="1" applyFill="1" applyBorder="1" applyAlignment="1">
      <alignment vertical="center" shrinkToFit="1"/>
    </xf>
    <xf numFmtId="0" fontId="49" fillId="0" borderId="0" xfId="14" applyFill="1" applyBorder="1">
      <alignment vertical="center"/>
    </xf>
    <xf numFmtId="0" fontId="49" fillId="0" borderId="0" xfId="14" applyFill="1">
      <alignment vertical="center"/>
    </xf>
    <xf numFmtId="0" fontId="49" fillId="0" borderId="0" xfId="14">
      <alignment vertical="center"/>
    </xf>
    <xf numFmtId="0" fontId="63" fillId="0" borderId="0" xfId="14" applyFont="1" applyFill="1" applyBorder="1" applyAlignment="1">
      <alignment vertical="center"/>
    </xf>
    <xf numFmtId="0" fontId="64" fillId="0" borderId="32" xfId="14" applyFont="1" applyFill="1" applyBorder="1" applyAlignment="1">
      <alignment horizontal="center" vertical="center" shrinkToFit="1"/>
    </xf>
    <xf numFmtId="0" fontId="28" fillId="0" borderId="0" xfId="14" applyFont="1" applyFill="1" applyBorder="1" applyAlignment="1">
      <alignment vertical="center"/>
    </xf>
    <xf numFmtId="0" fontId="65" fillId="0" borderId="0" xfId="14" applyFont="1" applyFill="1" applyBorder="1" applyAlignment="1">
      <alignment horizontal="right" vertical="center"/>
    </xf>
    <xf numFmtId="0" fontId="65" fillId="0" borderId="0" xfId="14" applyFont="1" applyFill="1" applyBorder="1" applyAlignment="1">
      <alignment horizontal="left" vertical="center" shrinkToFit="1"/>
    </xf>
    <xf numFmtId="0" fontId="64" fillId="0" borderId="32" xfId="14" applyFont="1" applyFill="1" applyBorder="1" applyAlignment="1">
      <alignment horizontal="center" vertical="center"/>
    </xf>
    <xf numFmtId="189" fontId="13" fillId="0" borderId="0" xfId="9" applyNumberFormat="1" applyFont="1" applyFill="1" applyAlignment="1" applyProtection="1">
      <alignment horizontal="center" vertical="center" shrinkToFit="1"/>
      <protection locked="0"/>
    </xf>
    <xf numFmtId="0" fontId="13" fillId="0" borderId="0" xfId="9" applyFont="1" applyFill="1" applyAlignment="1" applyProtection="1">
      <alignment horizontal="center" vertical="center" shrinkToFit="1"/>
      <protection locked="0"/>
    </xf>
    <xf numFmtId="0" fontId="65" fillId="3" borderId="0" xfId="14" applyFont="1" applyFill="1" applyBorder="1" applyAlignment="1">
      <alignment horizontal="left" vertical="center" shrinkToFit="1"/>
    </xf>
    <xf numFmtId="6" fontId="64" fillId="0" borderId="32" xfId="15" applyFont="1" applyFill="1" applyBorder="1" applyAlignment="1">
      <alignment horizontal="center" vertical="center"/>
    </xf>
    <xf numFmtId="49" fontId="65" fillId="0" borderId="1" xfId="14" applyNumberFormat="1" applyFont="1" applyFill="1" applyBorder="1" applyAlignment="1">
      <alignment horizontal="right" vertical="center" shrinkToFit="1"/>
    </xf>
    <xf numFmtId="0" fontId="61" fillId="0" borderId="0" xfId="14" applyFont="1" applyAlignment="1">
      <alignment horizontal="distributed" vertical="center" justifyLastLine="1"/>
    </xf>
    <xf numFmtId="0" fontId="61" fillId="0" borderId="32" xfId="14" applyFont="1" applyFill="1" applyBorder="1" applyAlignment="1">
      <alignment horizontal="center" vertical="center" shrinkToFit="1"/>
    </xf>
    <xf numFmtId="0" fontId="61" fillId="0" borderId="5" xfId="14" applyFont="1" applyFill="1" applyBorder="1" applyAlignment="1">
      <alignment horizontal="center" vertical="center" justifyLastLine="1"/>
    </xf>
    <xf numFmtId="0" fontId="61" fillId="0" borderId="32" xfId="14" applyFont="1" applyFill="1" applyBorder="1" applyAlignment="1">
      <alignment horizontal="distributed" vertical="center" justifyLastLine="1"/>
    </xf>
    <xf numFmtId="0" fontId="49" fillId="0" borderId="0" xfId="14" applyFill="1" applyBorder="1" applyAlignment="1">
      <alignment horizontal="distributed" vertical="center" justifyLastLine="1"/>
    </xf>
    <xf numFmtId="0" fontId="49" fillId="0" borderId="0" xfId="14" applyFill="1" applyAlignment="1">
      <alignment horizontal="distributed" vertical="center" justifyLastLine="1"/>
    </xf>
    <xf numFmtId="0" fontId="49" fillId="0" borderId="0" xfId="14" applyAlignment="1">
      <alignment horizontal="distributed" vertical="center" justifyLastLine="1"/>
    </xf>
    <xf numFmtId="0" fontId="61" fillId="0" borderId="32" xfId="14" applyFont="1" applyFill="1" applyBorder="1" applyAlignment="1">
      <alignment vertical="center" shrinkToFit="1"/>
    </xf>
    <xf numFmtId="6" fontId="61" fillId="0" borderId="5" xfId="15" applyFont="1" applyFill="1" applyBorder="1" applyAlignment="1">
      <alignment horizontal="center" vertical="center"/>
    </xf>
    <xf numFmtId="0" fontId="61" fillId="0" borderId="32" xfId="14" applyFont="1" applyFill="1" applyBorder="1" applyAlignment="1">
      <alignment horizontal="left" vertical="center" shrinkToFit="1"/>
    </xf>
    <xf numFmtId="0" fontId="66" fillId="0" borderId="1" xfId="9" applyFont="1" applyFill="1" applyBorder="1" applyAlignment="1" applyProtection="1">
      <alignment vertical="top" shrinkToFit="1"/>
      <protection locked="0"/>
    </xf>
    <xf numFmtId="0" fontId="13" fillId="0" borderId="0" xfId="9" applyFont="1" applyFill="1" applyAlignment="1" applyProtection="1">
      <alignment horizontal="left" vertical="center" shrinkToFit="1"/>
      <protection locked="0"/>
    </xf>
    <xf numFmtId="0" fontId="49" fillId="0" borderId="0" xfId="9" applyFont="1" applyFill="1" applyAlignment="1" applyProtection="1">
      <alignment horizontal="center" shrinkToFit="1"/>
      <protection locked="0"/>
    </xf>
    <xf numFmtId="42" fontId="68" fillId="0" borderId="32" xfId="16" applyNumberFormat="1" applyFont="1" applyFill="1" applyBorder="1" applyAlignment="1" applyProtection="1">
      <alignment horizontal="center" vertical="center" shrinkToFit="1"/>
      <protection locked="0"/>
    </xf>
    <xf numFmtId="0" fontId="50" fillId="3" borderId="32" xfId="9" applyFont="1" applyFill="1" applyBorder="1" applyAlignment="1" applyProtection="1">
      <alignment horizontal="center" vertical="center" shrinkToFit="1"/>
      <protection locked="0"/>
    </xf>
    <xf numFmtId="0" fontId="50" fillId="0" borderId="32" xfId="9" applyFont="1" applyFill="1" applyBorder="1" applyAlignment="1" applyProtection="1">
      <alignment horizontal="center" vertical="center" shrinkToFit="1"/>
      <protection locked="0"/>
    </xf>
    <xf numFmtId="0" fontId="68" fillId="0" borderId="32" xfId="9" applyFont="1" applyFill="1" applyBorder="1" applyAlignment="1" applyProtection="1">
      <alignment horizontal="center" shrinkToFit="1"/>
      <protection locked="0"/>
    </xf>
    <xf numFmtId="0" fontId="68" fillId="0" borderId="32" xfId="9" applyFont="1" applyFill="1" applyBorder="1" applyAlignment="1" applyProtection="1">
      <alignment horizontal="center" vertical="center" shrinkToFit="1"/>
      <protection locked="0"/>
    </xf>
    <xf numFmtId="0" fontId="50" fillId="0" borderId="0" xfId="9" applyFont="1" applyFill="1" applyBorder="1" applyAlignment="1" applyProtection="1">
      <alignment horizontal="center" vertical="center" shrinkToFit="1"/>
      <protection locked="0"/>
    </xf>
    <xf numFmtId="0" fontId="50" fillId="0" borderId="20" xfId="9" applyFont="1" applyFill="1" applyBorder="1" applyAlignment="1" applyProtection="1">
      <alignment horizontal="center" vertical="center" shrinkToFit="1"/>
      <protection locked="0"/>
    </xf>
    <xf numFmtId="0" fontId="13" fillId="6" borderId="20" xfId="9" applyNumberFormat="1" applyFont="1" applyFill="1" applyBorder="1" applyAlignment="1" applyProtection="1">
      <alignment horizontal="center" vertical="center" shrinkToFit="1"/>
      <protection locked="0"/>
    </xf>
    <xf numFmtId="42" fontId="68" fillId="6" borderId="32" xfId="9" applyNumberFormat="1" applyFont="1" applyFill="1" applyBorder="1" applyAlignment="1" applyProtection="1">
      <alignment horizontal="center" vertical="center" shrinkToFit="1"/>
      <protection locked="0"/>
    </xf>
    <xf numFmtId="0" fontId="50" fillId="0" borderId="0" xfId="9" applyFont="1" applyFill="1" applyAlignment="1" applyProtection="1">
      <alignment horizontal="center" shrinkToFit="1"/>
      <protection locked="0"/>
    </xf>
    <xf numFmtId="0" fontId="69" fillId="0" borderId="0" xfId="0" applyFont="1" applyAlignment="1">
      <alignment vertical="center"/>
    </xf>
    <xf numFmtId="0" fontId="8" fillId="0" borderId="1" xfId="17" applyFont="1" applyBorder="1" applyAlignment="1">
      <alignment horizontal="center"/>
    </xf>
    <xf numFmtId="0" fontId="8" fillId="0" borderId="0" xfId="17" applyFont="1" applyBorder="1" applyAlignment="1">
      <alignment horizontal="center"/>
    </xf>
    <xf numFmtId="0" fontId="38" fillId="0" borderId="0" xfId="17" applyFont="1" applyBorder="1" applyAlignment="1">
      <alignment horizontal="center"/>
    </xf>
    <xf numFmtId="0" fontId="20" fillId="0" borderId="0" xfId="17" applyFont="1" applyAlignment="1"/>
    <xf numFmtId="0" fontId="8" fillId="0" borderId="0" xfId="17" applyFont="1" applyAlignment="1">
      <alignment horizontal="center"/>
    </xf>
    <xf numFmtId="186" fontId="46" fillId="0" borderId="32" xfId="0" applyNumberFormat="1" applyFont="1" applyBorder="1" applyAlignment="1">
      <alignment horizontal="center" vertical="center" wrapText="1"/>
    </xf>
    <xf numFmtId="0" fontId="47" fillId="0" borderId="0" xfId="0" applyFont="1">
      <alignment vertical="center"/>
    </xf>
    <xf numFmtId="0" fontId="70" fillId="0" borderId="0" xfId="0" applyFont="1">
      <alignment vertical="center"/>
    </xf>
    <xf numFmtId="187" fontId="46" fillId="0" borderId="42" xfId="0" applyNumberFormat="1" applyFont="1" applyBorder="1" applyAlignment="1">
      <alignment horizontal="center" vertical="center" shrinkToFit="1"/>
    </xf>
    <xf numFmtId="0" fontId="8" fillId="0" borderId="24" xfId="0" applyFont="1" applyBorder="1" applyAlignment="1">
      <alignment horizontal="center" vertical="center" wrapText="1"/>
    </xf>
    <xf numFmtId="187" fontId="46" fillId="0" borderId="33" xfId="0" applyNumberFormat="1" applyFont="1" applyBorder="1" applyAlignment="1">
      <alignment horizontal="center" vertical="center" shrinkToFit="1"/>
    </xf>
    <xf numFmtId="188" fontId="46" fillId="0" borderId="115" xfId="0" applyNumberFormat="1" applyFont="1" applyBorder="1" applyAlignment="1">
      <alignment horizontal="center" vertical="center" wrapText="1"/>
    </xf>
    <xf numFmtId="187" fontId="32" fillId="0" borderId="43" xfId="0" applyNumberFormat="1" applyFont="1" applyBorder="1" applyAlignment="1">
      <alignment horizontal="center" vertical="center" shrinkToFit="1"/>
    </xf>
    <xf numFmtId="0" fontId="8" fillId="0" borderId="25" xfId="0" applyFont="1" applyBorder="1" applyAlignment="1">
      <alignment horizontal="center" vertical="center" wrapText="1"/>
    </xf>
    <xf numFmtId="187" fontId="32" fillId="0" borderId="26" xfId="0" applyNumberFormat="1" applyFont="1" applyBorder="1" applyAlignment="1">
      <alignment horizontal="center" vertical="center" shrinkToFit="1"/>
    </xf>
    <xf numFmtId="0" fontId="70" fillId="0" borderId="5" xfId="0" applyFont="1" applyBorder="1" applyAlignment="1">
      <alignment vertical="center"/>
    </xf>
    <xf numFmtId="0" fontId="53" fillId="0" borderId="0" xfId="0" applyFont="1" applyBorder="1" applyAlignment="1">
      <alignment vertical="center"/>
    </xf>
    <xf numFmtId="0" fontId="70" fillId="0" borderId="0" xfId="0" applyFont="1" applyBorder="1" applyAlignment="1">
      <alignment vertical="center"/>
    </xf>
    <xf numFmtId="0" fontId="70" fillId="3" borderId="42" xfId="0" applyFont="1" applyFill="1" applyBorder="1" applyAlignment="1">
      <alignment horizontal="right" vertical="center"/>
    </xf>
    <xf numFmtId="0" fontId="0" fillId="0" borderId="33" xfId="0" applyBorder="1" applyAlignment="1">
      <alignment vertical="center"/>
    </xf>
    <xf numFmtId="0" fontId="41" fillId="3" borderId="115" xfId="0" applyFont="1" applyFill="1" applyBorder="1" applyAlignment="1">
      <alignment horizontal="center" vertical="center"/>
    </xf>
    <xf numFmtId="0" fontId="70" fillId="3" borderId="117" xfId="0" applyFont="1" applyFill="1" applyBorder="1" applyAlignment="1">
      <alignment horizontal="right" vertical="center"/>
    </xf>
    <xf numFmtId="0" fontId="0" fillId="0" borderId="118" xfId="0" applyBorder="1" applyAlignment="1">
      <alignment vertical="center"/>
    </xf>
    <xf numFmtId="0" fontId="41" fillId="3" borderId="119" xfId="0" applyFont="1" applyFill="1" applyBorder="1" applyAlignment="1">
      <alignment horizontal="center" vertical="center"/>
    </xf>
    <xf numFmtId="0" fontId="0" fillId="0" borderId="26" xfId="0" applyBorder="1" applyAlignment="1">
      <alignment vertical="center"/>
    </xf>
    <xf numFmtId="0" fontId="70" fillId="0" borderId="0" xfId="0" applyFont="1" applyAlignment="1">
      <alignment vertical="center" wrapText="1"/>
    </xf>
    <xf numFmtId="0" fontId="70" fillId="0" borderId="33" xfId="0" applyFont="1" applyBorder="1" applyAlignment="1">
      <alignment vertical="center"/>
    </xf>
    <xf numFmtId="0" fontId="70" fillId="0" borderId="26" xfId="0" applyFont="1" applyBorder="1" applyAlignment="1">
      <alignment vertical="center"/>
    </xf>
    <xf numFmtId="0" fontId="70" fillId="3" borderId="115" xfId="0" applyFont="1" applyFill="1" applyBorder="1">
      <alignment vertical="center"/>
    </xf>
    <xf numFmtId="0" fontId="53" fillId="3" borderId="116" xfId="0" applyFont="1" applyFill="1" applyBorder="1">
      <alignment vertical="center"/>
    </xf>
    <xf numFmtId="0" fontId="70" fillId="0" borderId="0" xfId="0" applyFont="1" applyAlignment="1">
      <alignment horizontal="right" vertical="center" indent="1"/>
    </xf>
    <xf numFmtId="0" fontId="70" fillId="0" borderId="1" xfId="0" applyFont="1" applyBorder="1" applyAlignment="1">
      <alignment horizontal="left" vertical="center"/>
    </xf>
    <xf numFmtId="0" fontId="5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0" xfId="0" applyFont="1" applyAlignment="1">
      <alignment horizontal="left" vertical="center"/>
    </xf>
    <xf numFmtId="195" fontId="41" fillId="0" borderId="0" xfId="0" applyNumberFormat="1" applyFont="1" applyAlignment="1">
      <alignment horizontal="right" vertical="center"/>
    </xf>
    <xf numFmtId="0" fontId="70" fillId="0" borderId="0" xfId="0" applyFont="1" applyAlignment="1">
      <alignment horizontal="left" vertical="center" indent="1"/>
    </xf>
    <xf numFmtId="195" fontId="70" fillId="0" borderId="0" xfId="0" applyNumberFormat="1" applyFont="1" applyAlignment="1">
      <alignment horizontal="right" vertical="center"/>
    </xf>
    <xf numFmtId="0" fontId="0" fillId="0" borderId="123" xfId="0" applyBorder="1" applyAlignment="1">
      <alignment horizontal="center" vertical="center"/>
    </xf>
    <xf numFmtId="0" fontId="74" fillId="0" borderId="86" xfId="0" applyFont="1" applyBorder="1" applyAlignment="1">
      <alignment horizontal="center" vertical="center"/>
    </xf>
    <xf numFmtId="0" fontId="74" fillId="0" borderId="125" xfId="0" applyFont="1" applyBorder="1" applyAlignment="1">
      <alignment horizontal="center" vertical="center"/>
    </xf>
    <xf numFmtId="0" fontId="0" fillId="0" borderId="77" xfId="0" applyBorder="1">
      <alignment vertical="center"/>
    </xf>
    <xf numFmtId="0" fontId="0" fillId="0" borderId="92" xfId="0" applyBorder="1">
      <alignment vertical="center"/>
    </xf>
    <xf numFmtId="0" fontId="74" fillId="0" borderId="126" xfId="0" applyFont="1" applyBorder="1" applyAlignment="1">
      <alignment horizontal="center" vertical="center"/>
    </xf>
    <xf numFmtId="0" fontId="41" fillId="0" borderId="0" xfId="3" applyFont="1" applyAlignment="1">
      <alignment horizontal="left" vertical="center"/>
    </xf>
    <xf numFmtId="0" fontId="41" fillId="0" borderId="0" xfId="3" applyFont="1" applyAlignment="1">
      <alignment horizontal="center" vertical="center"/>
    </xf>
    <xf numFmtId="0" fontId="40" fillId="0" borderId="0" xfId="3" applyFont="1" applyAlignment="1">
      <alignment vertical="center"/>
    </xf>
    <xf numFmtId="0" fontId="40" fillId="0" borderId="0" xfId="3" applyFont="1" applyAlignment="1">
      <alignment horizontal="center" vertical="center"/>
    </xf>
    <xf numFmtId="184" fontId="40" fillId="0" borderId="0" xfId="3" applyNumberFormat="1" applyFont="1" applyAlignment="1">
      <alignment vertical="center"/>
    </xf>
    <xf numFmtId="0" fontId="80" fillId="0" borderId="0" xfId="3" applyFont="1" applyAlignment="1">
      <alignment horizontal="justify" vertical="center"/>
    </xf>
    <xf numFmtId="0" fontId="5" fillId="0" borderId="0" xfId="3" applyFont="1" applyAlignment="1">
      <alignment horizontal="center" vertical="center"/>
    </xf>
    <xf numFmtId="0" fontId="51" fillId="0" borderId="0" xfId="3" applyFont="1" applyAlignment="1">
      <alignment vertical="center"/>
    </xf>
    <xf numFmtId="0" fontId="76" fillId="0" borderId="0" xfId="3" applyFont="1" applyAlignment="1">
      <alignment horizontal="left" vertical="center"/>
    </xf>
    <xf numFmtId="0" fontId="48" fillId="0" borderId="0" xfId="3" applyFont="1" applyAlignment="1">
      <alignment horizontal="center" vertical="center"/>
    </xf>
    <xf numFmtId="0" fontId="48" fillId="0" borderId="0" xfId="3" applyFont="1" applyAlignment="1">
      <alignment vertical="center"/>
    </xf>
    <xf numFmtId="0" fontId="51" fillId="0" borderId="0" xfId="3" applyFont="1" applyAlignment="1">
      <alignment horizontal="right" vertical="center"/>
    </xf>
    <xf numFmtId="0" fontId="55" fillId="0" borderId="0" xfId="3" applyFont="1" applyAlignment="1">
      <alignment horizontal="left" vertical="center"/>
    </xf>
    <xf numFmtId="0" fontId="51" fillId="0" borderId="0" xfId="3" applyFont="1" applyAlignment="1">
      <alignment horizontal="left" vertical="center"/>
    </xf>
    <xf numFmtId="0" fontId="51" fillId="0" borderId="0" xfId="3" applyFont="1" applyAlignment="1">
      <alignment horizontal="center" vertical="center"/>
    </xf>
    <xf numFmtId="184" fontId="5" fillId="0" borderId="0" xfId="3" applyNumberFormat="1" applyFont="1" applyAlignment="1">
      <alignment vertical="center"/>
    </xf>
    <xf numFmtId="0" fontId="76" fillId="0" borderId="130" xfId="3" applyFont="1" applyBorder="1" applyAlignment="1">
      <alignment horizontal="center" vertical="center" shrinkToFit="1"/>
    </xf>
    <xf numFmtId="0" fontId="76" fillId="0" borderId="130" xfId="3" applyFont="1" applyFill="1" applyBorder="1" applyAlignment="1">
      <alignment horizontal="center" vertical="center" shrinkToFit="1"/>
    </xf>
    <xf numFmtId="57" fontId="76" fillId="0" borderId="130" xfId="3" applyNumberFormat="1" applyFont="1" applyFill="1" applyBorder="1" applyAlignment="1">
      <alignment horizontal="center" vertical="center" shrinkToFit="1"/>
    </xf>
    <xf numFmtId="0" fontId="76" fillId="0" borderId="139" xfId="3" applyFont="1" applyFill="1" applyBorder="1" applyAlignment="1">
      <alignment horizontal="center" vertical="center" shrinkToFit="1"/>
    </xf>
    <xf numFmtId="0" fontId="76" fillId="0" borderId="141" xfId="3" applyFont="1" applyFill="1" applyBorder="1" applyAlignment="1">
      <alignment horizontal="center" vertical="center" shrinkToFit="1"/>
    </xf>
    <xf numFmtId="179" fontId="76" fillId="0" borderId="130" xfId="18" applyNumberFormat="1" applyFont="1" applyFill="1" applyBorder="1" applyAlignment="1">
      <alignment horizontal="center" vertical="center" shrinkToFit="1"/>
    </xf>
    <xf numFmtId="0" fontId="11" fillId="0" borderId="130" xfId="3" applyFont="1" applyBorder="1" applyAlignment="1">
      <alignment horizontal="center" vertical="center" shrinkToFit="1"/>
    </xf>
    <xf numFmtId="0" fontId="80" fillId="0" borderId="130" xfId="3" applyFont="1" applyBorder="1" applyAlignment="1">
      <alignment horizontal="center" vertical="center" shrinkToFit="1"/>
    </xf>
    <xf numFmtId="179" fontId="76" fillId="0" borderId="130" xfId="3" applyNumberFormat="1" applyFont="1" applyBorder="1" applyAlignment="1">
      <alignment horizontal="center" vertical="center" shrinkToFit="1"/>
    </xf>
    <xf numFmtId="184" fontId="27" fillId="0" borderId="0" xfId="3" applyNumberFormat="1" applyFont="1" applyBorder="1" applyAlignment="1">
      <alignment vertical="center"/>
    </xf>
    <xf numFmtId="0" fontId="49" fillId="0" borderId="0" xfId="14" applyFont="1">
      <alignment vertical="center"/>
    </xf>
    <xf numFmtId="0" fontId="49" fillId="0" borderId="0" xfId="14" applyFont="1" applyAlignment="1">
      <alignment horizontal="center" vertical="center"/>
    </xf>
    <xf numFmtId="0" fontId="28" fillId="0" borderId="1" xfId="14" applyFont="1" applyBorder="1" applyAlignment="1">
      <alignment horizontal="right" vertical="center"/>
    </xf>
    <xf numFmtId="0" fontId="49" fillId="4" borderId="1" xfId="14" applyFont="1" applyFill="1" applyBorder="1" applyAlignment="1">
      <alignment vertical="center" shrinkToFit="1"/>
    </xf>
    <xf numFmtId="0" fontId="49" fillId="0" borderId="0" xfId="14" applyFont="1" applyAlignment="1">
      <alignment horizontal="right" vertical="center"/>
    </xf>
    <xf numFmtId="0" fontId="49" fillId="0" borderId="32" xfId="14" applyFont="1" applyFill="1" applyBorder="1" applyAlignment="1" applyProtection="1">
      <alignment horizontal="center" vertical="center" wrapText="1"/>
      <protection locked="0"/>
    </xf>
    <xf numFmtId="0" fontId="49" fillId="0" borderId="0" xfId="14" applyFont="1" applyBorder="1">
      <alignment vertical="center"/>
    </xf>
    <xf numFmtId="0" fontId="49" fillId="0" borderId="0" xfId="14" applyFont="1" applyBorder="1" applyProtection="1">
      <alignment vertical="center"/>
      <protection locked="0"/>
    </xf>
    <xf numFmtId="0" fontId="49" fillId="0" borderId="0" xfId="14" applyFont="1" applyBorder="1" applyAlignment="1" applyProtection="1">
      <alignment horizontal="center" vertical="center"/>
      <protection locked="0"/>
    </xf>
    <xf numFmtId="0" fontId="49" fillId="0" borderId="0" xfId="14" applyFont="1" applyProtection="1">
      <alignment vertical="center"/>
      <protection locked="0"/>
    </xf>
    <xf numFmtId="0" fontId="49" fillId="0" borderId="0" xfId="14" applyFont="1" applyAlignment="1" applyProtection="1">
      <alignment horizontal="center" vertical="center"/>
      <protection locked="0"/>
    </xf>
    <xf numFmtId="0" fontId="5" fillId="0" borderId="0" xfId="4" applyFont="1" applyBorder="1" applyAlignment="1">
      <alignment horizontal="center"/>
    </xf>
    <xf numFmtId="0" fontId="84" fillId="0" borderId="0" xfId="4" applyFont="1" applyAlignment="1">
      <alignment horizontal="right"/>
    </xf>
    <xf numFmtId="0" fontId="11" fillId="0" borderId="0" xfId="4" applyFont="1" applyBorder="1" applyAlignment="1"/>
    <xf numFmtId="0" fontId="10" fillId="0" borderId="0" xfId="4" applyFont="1" applyBorder="1" applyAlignment="1">
      <alignment horizontal="center"/>
    </xf>
    <xf numFmtId="0" fontId="5" fillId="0" borderId="0" xfId="4" applyFont="1" applyBorder="1" applyAlignment="1"/>
    <xf numFmtId="0" fontId="85" fillId="0" borderId="0" xfId="4" applyFont="1" applyAlignment="1"/>
    <xf numFmtId="0" fontId="11" fillId="0" borderId="0" xfId="4" applyFont="1" applyBorder="1" applyAlignment="1">
      <alignment horizontal="left"/>
    </xf>
    <xf numFmtId="0" fontId="11" fillId="0" borderId="0" xfId="4" applyFont="1" applyBorder="1" applyAlignment="1">
      <alignment horizontal="center"/>
    </xf>
    <xf numFmtId="0" fontId="85" fillId="0" borderId="0" xfId="4" applyFont="1" applyBorder="1" applyAlignment="1">
      <alignment horizontal="center" vertical="center"/>
    </xf>
    <xf numFmtId="0" fontId="85" fillId="4" borderId="32" xfId="4" applyFont="1" applyFill="1" applyBorder="1" applyAlignment="1">
      <alignment horizontal="center" vertical="center"/>
    </xf>
    <xf numFmtId="0" fontId="86" fillId="0" borderId="32" xfId="4" applyFont="1" applyBorder="1" applyAlignment="1">
      <alignment horizontal="right" vertical="center"/>
    </xf>
    <xf numFmtId="0" fontId="11" fillId="0" borderId="0" xfId="4" applyFont="1" applyAlignment="1"/>
    <xf numFmtId="0" fontId="5" fillId="0" borderId="154" xfId="4" applyFont="1" applyBorder="1" applyAlignment="1">
      <alignment horizontal="center" vertical="center" wrapText="1"/>
    </xf>
    <xf numFmtId="0" fontId="5" fillId="0" borderId="155" xfId="4" applyFont="1" applyBorder="1" applyAlignment="1">
      <alignment horizontal="center" vertical="center"/>
    </xf>
    <xf numFmtId="0" fontId="5" fillId="0" borderId="156" xfId="4" applyFont="1" applyBorder="1" applyAlignment="1">
      <alignment horizontal="center" vertical="center"/>
    </xf>
    <xf numFmtId="0" fontId="5" fillId="0" borderId="157" xfId="4" applyFont="1" applyBorder="1" applyAlignment="1">
      <alignment horizontal="center" vertical="center"/>
    </xf>
    <xf numFmtId="0" fontId="5" fillId="0" borderId="159" xfId="4" applyFont="1" applyBorder="1" applyAlignment="1">
      <alignment vertical="center"/>
    </xf>
    <xf numFmtId="0" fontId="5" fillId="0" borderId="117" xfId="4" applyFont="1" applyBorder="1" applyAlignment="1">
      <alignment horizontal="center" vertical="center"/>
    </xf>
    <xf numFmtId="0" fontId="5" fillId="0" borderId="128" xfId="4" applyFont="1" applyBorder="1" applyAlignment="1">
      <alignment horizontal="center" vertical="center"/>
    </xf>
    <xf numFmtId="0" fontId="5" fillId="0" borderId="129" xfId="4" applyFont="1" applyBorder="1" applyAlignment="1">
      <alignment horizontal="center" vertical="center"/>
    </xf>
    <xf numFmtId="0" fontId="5" fillId="0" borderId="160" xfId="4" applyFont="1" applyBorder="1" applyAlignment="1">
      <alignment horizontal="center" vertical="center"/>
    </xf>
    <xf numFmtId="0" fontId="5" fillId="0" borderId="161" xfId="4" applyFont="1" applyBorder="1" applyAlignment="1">
      <alignment vertical="center"/>
    </xf>
    <xf numFmtId="0" fontId="5" fillId="0" borderId="36" xfId="4" applyFont="1" applyBorder="1" applyAlignment="1">
      <alignment horizontal="center" vertical="center"/>
    </xf>
    <xf numFmtId="0" fontId="5" fillId="0" borderId="15" xfId="4" applyFont="1" applyBorder="1" applyAlignment="1"/>
    <xf numFmtId="0" fontId="5" fillId="0" borderId="37" xfId="4" applyFont="1" applyBorder="1" applyAlignment="1"/>
    <xf numFmtId="0" fontId="5" fillId="0" borderId="162" xfId="4" applyFont="1" applyBorder="1" applyAlignment="1"/>
    <xf numFmtId="0" fontId="5" fillId="0" borderId="163" xfId="4" applyFont="1" applyBorder="1" applyAlignment="1">
      <alignment vertical="center"/>
    </xf>
    <xf numFmtId="0" fontId="6" fillId="0" borderId="94" xfId="4" applyFont="1" applyBorder="1" applyAlignment="1">
      <alignment horizontal="center" vertical="center"/>
    </xf>
    <xf numFmtId="0" fontId="85" fillId="0" borderId="0" xfId="4" applyFont="1" applyAlignment="1">
      <alignment vertical="center" textRotation="255"/>
    </xf>
    <xf numFmtId="0" fontId="85" fillId="0" borderId="0" xfId="4" applyFont="1" applyAlignment="1">
      <alignment horizontal="center" vertical="center"/>
    </xf>
    <xf numFmtId="0" fontId="5" fillId="0" borderId="165" xfId="4" applyFont="1" applyBorder="1" applyAlignment="1">
      <alignment horizontal="center" vertical="center" wrapText="1"/>
    </xf>
    <xf numFmtId="0" fontId="5" fillId="0" borderId="166" xfId="4" applyFont="1" applyBorder="1" applyAlignment="1">
      <alignment horizontal="center" vertical="center"/>
    </xf>
    <xf numFmtId="0" fontId="5" fillId="0" borderId="88" xfId="4" applyFont="1" applyBorder="1" applyAlignment="1">
      <alignment horizontal="center" vertical="center"/>
    </xf>
    <xf numFmtId="0" fontId="5" fillId="0" borderId="167" xfId="4" applyFont="1" applyBorder="1" applyAlignment="1">
      <alignment horizontal="center" vertical="center"/>
    </xf>
    <xf numFmtId="0" fontId="5" fillId="0" borderId="87" xfId="4" applyFont="1" applyBorder="1" applyAlignment="1">
      <alignment vertical="center"/>
    </xf>
    <xf numFmtId="0" fontId="5" fillId="0" borderId="169" xfId="4" applyFont="1" applyBorder="1" applyAlignment="1">
      <alignment horizontal="center" vertical="center" textRotation="255"/>
    </xf>
    <xf numFmtId="0" fontId="5" fillId="0" borderId="127" xfId="4" applyFont="1" applyBorder="1" applyAlignment="1">
      <alignment vertical="center"/>
    </xf>
    <xf numFmtId="0" fontId="5" fillId="0" borderId="171" xfId="4" applyFont="1" applyBorder="1" applyAlignment="1">
      <alignment horizontal="center" vertical="center" textRotation="255"/>
    </xf>
    <xf numFmtId="0" fontId="5" fillId="0" borderId="15" xfId="4" applyFont="1" applyBorder="1" applyAlignment="1">
      <alignment horizontal="center" vertical="center"/>
    </xf>
    <xf numFmtId="0" fontId="5" fillId="0" borderId="37" xfId="4" applyFont="1" applyBorder="1" applyAlignment="1">
      <alignment horizontal="center" vertical="center"/>
    </xf>
    <xf numFmtId="0" fontId="5" fillId="0" borderId="162" xfId="4" applyFont="1" applyBorder="1" applyAlignment="1">
      <alignment horizontal="center" vertical="center"/>
    </xf>
    <xf numFmtId="0" fontId="5" fillId="0" borderId="173" xfId="4" applyFont="1" applyBorder="1" applyAlignment="1">
      <alignment vertical="center"/>
    </xf>
    <xf numFmtId="0" fontId="5" fillId="0" borderId="0" xfId="4" applyFont="1" applyBorder="1" applyAlignment="1">
      <alignment horizontal="center" vertical="center" textRotation="255"/>
    </xf>
    <xf numFmtId="0" fontId="12" fillId="0" borderId="0" xfId="4" applyFont="1" applyBorder="1" applyAlignment="1">
      <alignment horizontal="center" vertical="center" textRotation="255"/>
    </xf>
    <xf numFmtId="0" fontId="27" fillId="0" borderId="0" xfId="4" applyFont="1" applyBorder="1" applyAlignment="1">
      <alignment horizontal="center" vertical="center"/>
    </xf>
    <xf numFmtId="0" fontId="11" fillId="0" borderId="60" xfId="4" applyFont="1" applyBorder="1" applyAlignment="1"/>
    <xf numFmtId="0" fontId="5" fillId="0" borderId="61" xfId="4" applyFont="1" applyBorder="1" applyAlignment="1"/>
    <xf numFmtId="0" fontId="11" fillId="0" borderId="61" xfId="4" applyFont="1" applyBorder="1" applyAlignment="1"/>
    <xf numFmtId="0" fontId="11" fillId="0" borderId="64" xfId="4" applyFont="1" applyBorder="1" applyAlignment="1"/>
    <xf numFmtId="0" fontId="27" fillId="0" borderId="65" xfId="4" applyFont="1" applyBorder="1" applyAlignment="1"/>
    <xf numFmtId="0" fontId="11" fillId="0" borderId="66" xfId="4" applyFont="1" applyBorder="1" applyAlignment="1"/>
    <xf numFmtId="0" fontId="8" fillId="0" borderId="65" xfId="4" applyFont="1" applyBorder="1" applyAlignment="1"/>
    <xf numFmtId="0" fontId="5" fillId="0" borderId="66" xfId="4" applyFont="1" applyBorder="1" applyAlignment="1"/>
    <xf numFmtId="0" fontId="5" fillId="0" borderId="67" xfId="4" applyFont="1" applyBorder="1" applyAlignment="1"/>
    <xf numFmtId="0" fontId="5" fillId="0" borderId="68" xfId="4" applyFont="1" applyBorder="1" applyAlignment="1"/>
    <xf numFmtId="0" fontId="5" fillId="0" borderId="69" xfId="4" applyFont="1" applyBorder="1" applyAlignment="1"/>
    <xf numFmtId="0" fontId="27" fillId="0" borderId="0" xfId="4" applyFont="1" applyAlignment="1"/>
    <xf numFmtId="0" fontId="12" fillId="0" borderId="62" xfId="4" applyFont="1" applyBorder="1" applyAlignment="1">
      <alignment horizontal="center" vertical="center"/>
    </xf>
    <xf numFmtId="0" fontId="12" fillId="0" borderId="29" xfId="4" applyFont="1" applyBorder="1" applyAlignment="1">
      <alignment horizontal="center" vertical="center"/>
    </xf>
    <xf numFmtId="0" fontId="12" fillId="0" borderId="179" xfId="4" applyFont="1" applyBorder="1" applyAlignment="1">
      <alignment horizontal="center" vertical="center"/>
    </xf>
    <xf numFmtId="0" fontId="12" fillId="0" borderId="180" xfId="4" applyFont="1" applyBorder="1" applyAlignment="1">
      <alignment horizontal="center" vertical="center"/>
    </xf>
    <xf numFmtId="0" fontId="12" fillId="0" borderId="181" xfId="4" applyFont="1" applyBorder="1" applyAlignment="1">
      <alignment horizontal="center" vertical="center"/>
    </xf>
    <xf numFmtId="0" fontId="12" fillId="0" borderId="14" xfId="4" applyFont="1" applyBorder="1" applyAlignment="1">
      <alignment horizontal="center" vertical="center"/>
    </xf>
    <xf numFmtId="0" fontId="12" fillId="0" borderId="182" xfId="4" applyFont="1" applyBorder="1" applyAlignment="1"/>
    <xf numFmtId="0" fontId="12" fillId="0" borderId="183" xfId="4" applyFont="1" applyBorder="1" applyAlignment="1"/>
    <xf numFmtId="0" fontId="12" fillId="0" borderId="184" xfId="4" applyFont="1" applyBorder="1" applyAlignment="1"/>
    <xf numFmtId="0" fontId="12" fillId="0" borderId="85" xfId="4" applyFont="1" applyBorder="1" applyAlignment="1"/>
    <xf numFmtId="0" fontId="12" fillId="0" borderId="186" xfId="4" applyFont="1" applyBorder="1" applyAlignment="1">
      <alignment horizontal="center" vertical="center"/>
    </xf>
    <xf numFmtId="0" fontId="12" fillId="0" borderId="187" xfId="4" applyFont="1" applyBorder="1" applyAlignment="1"/>
    <xf numFmtId="0" fontId="12" fillId="0" borderId="188" xfId="4" applyFont="1" applyBorder="1" applyAlignment="1"/>
    <xf numFmtId="0" fontId="12" fillId="0" borderId="189" xfId="4" applyFont="1" applyBorder="1" applyAlignment="1"/>
    <xf numFmtId="0" fontId="12" fillId="0" borderId="190" xfId="4" applyFont="1" applyBorder="1" applyAlignment="1"/>
    <xf numFmtId="0" fontId="27" fillId="0" borderId="0" xfId="4" applyFont="1" applyAlignment="1">
      <alignment vertical="center" textRotation="255"/>
    </xf>
    <xf numFmtId="0" fontId="27" fillId="0" borderId="0" xfId="4" applyFont="1" applyAlignment="1">
      <alignment horizontal="center" vertical="center"/>
    </xf>
    <xf numFmtId="0" fontId="11" fillId="0" borderId="0" xfId="4" applyFont="1" applyAlignment="1">
      <alignment horizontal="center" vertical="center"/>
    </xf>
    <xf numFmtId="0" fontId="12" fillId="0" borderId="191" xfId="4" applyFont="1" applyBorder="1" applyAlignment="1">
      <alignment horizontal="center" vertical="center"/>
    </xf>
    <xf numFmtId="0" fontId="12" fillId="0" borderId="165" xfId="4" applyFont="1" applyBorder="1" applyAlignment="1"/>
    <xf numFmtId="0" fontId="12" fillId="0" borderId="157" xfId="4" applyFont="1" applyBorder="1" applyAlignment="1"/>
    <xf numFmtId="0" fontId="12" fillId="0" borderId="192" xfId="4" applyFont="1" applyBorder="1" applyAlignment="1"/>
    <xf numFmtId="0" fontId="12" fillId="0" borderId="159" xfId="4" applyFont="1" applyBorder="1" applyAlignment="1">
      <alignment vertical="center"/>
    </xf>
    <xf numFmtId="0" fontId="12" fillId="0" borderId="119" xfId="4" applyFont="1" applyBorder="1" applyAlignment="1">
      <alignment horizontal="center" vertical="center"/>
    </xf>
    <xf numFmtId="0" fontId="12" fillId="0" borderId="169" xfId="4" applyFont="1" applyBorder="1" applyAlignment="1"/>
    <xf numFmtId="0" fontId="12" fillId="0" borderId="160" xfId="4" applyFont="1" applyBorder="1" applyAlignment="1"/>
    <xf numFmtId="0" fontId="12" fillId="0" borderId="170" xfId="4" applyFont="1" applyBorder="1" applyAlignment="1"/>
    <xf numFmtId="0" fontId="12" fillId="0" borderId="161" xfId="4" applyFont="1" applyBorder="1" applyAlignment="1">
      <alignment vertical="center"/>
    </xf>
    <xf numFmtId="0" fontId="12" fillId="0" borderId="50" xfId="4" applyFont="1" applyBorder="1" applyAlignment="1">
      <alignment horizontal="center" vertical="center" wrapText="1"/>
    </xf>
    <xf numFmtId="0" fontId="12" fillId="0" borderId="119" xfId="4" applyFont="1" applyBorder="1" applyAlignment="1">
      <alignment horizontal="center" vertical="center" wrapText="1"/>
    </xf>
    <xf numFmtId="0" fontId="12" fillId="0" borderId="161" xfId="4" applyFont="1" applyBorder="1" applyAlignment="1"/>
    <xf numFmtId="0" fontId="12" fillId="0" borderId="163" xfId="4" applyFont="1" applyBorder="1" applyAlignment="1">
      <alignment vertical="center"/>
    </xf>
    <xf numFmtId="0" fontId="12" fillId="0" borderId="116" xfId="4" applyFont="1" applyBorder="1" applyAlignment="1">
      <alignment horizontal="center" vertical="center"/>
    </xf>
    <xf numFmtId="0" fontId="12" fillId="0" borderId="193" xfId="4" applyFont="1" applyBorder="1" applyAlignment="1"/>
    <xf numFmtId="0" fontId="12" fillId="0" borderId="194" xfId="4" applyFont="1" applyBorder="1" applyAlignment="1"/>
    <xf numFmtId="0" fontId="12" fillId="0" borderId="195" xfId="4" applyFont="1" applyBorder="1" applyAlignment="1"/>
    <xf numFmtId="0" fontId="12" fillId="0" borderId="196" xfId="4" applyFont="1" applyBorder="1" applyAlignment="1">
      <alignment vertical="center"/>
    </xf>
    <xf numFmtId="0" fontId="12" fillId="0" borderId="115" xfId="4" applyFont="1" applyBorder="1" applyAlignment="1">
      <alignment horizontal="center" vertical="center"/>
    </xf>
    <xf numFmtId="0" fontId="12" fillId="0" borderId="197" xfId="4" applyFont="1" applyBorder="1" applyAlignment="1"/>
    <xf numFmtId="0" fontId="12" fillId="0" borderId="198" xfId="4" applyFont="1" applyBorder="1" applyAlignment="1"/>
    <xf numFmtId="0" fontId="12" fillId="0" borderId="199" xfId="4" applyFont="1" applyBorder="1" applyAlignment="1"/>
    <xf numFmtId="0" fontId="12" fillId="0" borderId="200" xfId="4" applyFont="1" applyBorder="1" applyAlignment="1">
      <alignment vertical="center"/>
    </xf>
    <xf numFmtId="0" fontId="12" fillId="0" borderId="201" xfId="4" applyFont="1" applyBorder="1" applyAlignment="1">
      <alignment horizontal="center" vertical="center"/>
    </xf>
    <xf numFmtId="0" fontId="12" fillId="0" borderId="190" xfId="4" applyFont="1" applyBorder="1" applyAlignment="1">
      <alignment vertical="center"/>
    </xf>
    <xf numFmtId="0" fontId="5" fillId="0" borderId="64" xfId="4" applyFont="1" applyBorder="1" applyAlignment="1"/>
    <xf numFmtId="0" fontId="8" fillId="0" borderId="202" xfId="4" applyFont="1" applyBorder="1" applyAlignment="1"/>
    <xf numFmtId="0" fontId="5" fillId="0" borderId="38" xfId="4" applyFont="1" applyBorder="1" applyAlignment="1"/>
    <xf numFmtId="0" fontId="11" fillId="0" borderId="38" xfId="4" applyFont="1" applyBorder="1" applyAlignment="1"/>
    <xf numFmtId="0" fontId="5" fillId="0" borderId="203" xfId="4" applyFont="1" applyBorder="1" applyAlignment="1"/>
    <xf numFmtId="0" fontId="5" fillId="0" borderId="202" xfId="4" applyFont="1" applyBorder="1" applyAlignment="1"/>
    <xf numFmtId="0" fontId="11" fillId="0" borderId="68" xfId="4" applyFont="1" applyBorder="1" applyAlignment="1"/>
    <xf numFmtId="0" fontId="12" fillId="0" borderId="61" xfId="4" applyFont="1" applyBorder="1" applyAlignment="1">
      <alignment horizontal="center" vertical="center"/>
    </xf>
    <xf numFmtId="0" fontId="12" fillId="0" borderId="28" xfId="4" applyFont="1" applyBorder="1" applyAlignment="1">
      <alignment horizontal="center" vertical="center"/>
    </xf>
    <xf numFmtId="0" fontId="12" fillId="0" borderId="204" xfId="4" applyFont="1" applyBorder="1" applyAlignment="1">
      <alignment horizontal="center" vertical="center"/>
    </xf>
    <xf numFmtId="0" fontId="27" fillId="0" borderId="165" xfId="4" applyFont="1" applyBorder="1" applyAlignment="1">
      <alignment horizontal="center" vertical="center"/>
    </xf>
    <xf numFmtId="0" fontId="27" fillId="0" borderId="157" xfId="4" applyFont="1" applyBorder="1" applyAlignment="1">
      <alignment horizontal="center" vertical="center"/>
    </xf>
    <xf numFmtId="0" fontId="27" fillId="0" borderId="192" xfId="4" applyFont="1" applyBorder="1" applyAlignment="1">
      <alignment horizontal="center" vertical="center"/>
    </xf>
    <xf numFmtId="0" fontId="27" fillId="0" borderId="159" xfId="4" applyFont="1" applyBorder="1" applyAlignment="1">
      <alignment vertical="center"/>
    </xf>
    <xf numFmtId="0" fontId="12" fillId="0" borderId="0" xfId="4" applyFont="1" applyBorder="1" applyAlignment="1">
      <alignment horizontal="center" vertical="center"/>
    </xf>
    <xf numFmtId="0" fontId="27" fillId="0" borderId="182" xfId="4" applyFont="1" applyBorder="1" applyAlignment="1"/>
    <xf numFmtId="0" fontId="27" fillId="0" borderId="183" xfId="4" applyFont="1" applyBorder="1" applyAlignment="1"/>
    <xf numFmtId="0" fontId="27" fillId="0" borderId="184" xfId="4" applyFont="1" applyBorder="1" applyAlignment="1"/>
    <xf numFmtId="0" fontId="27" fillId="0" borderId="85" xfId="4" applyFont="1" applyBorder="1" applyAlignment="1">
      <alignment vertical="center"/>
    </xf>
    <xf numFmtId="0" fontId="12" fillId="0" borderId="185" xfId="4" applyFont="1" applyBorder="1" applyAlignment="1">
      <alignment horizontal="center" vertical="center"/>
    </xf>
    <xf numFmtId="0" fontId="27" fillId="0" borderId="187" xfId="4" applyFont="1" applyBorder="1" applyAlignment="1"/>
    <xf numFmtId="0" fontId="27" fillId="0" borderId="188" xfId="4" applyFont="1" applyBorder="1" applyAlignment="1"/>
    <xf numFmtId="0" fontId="27" fillId="0" borderId="189" xfId="4" applyFont="1" applyBorder="1" applyAlignment="1"/>
    <xf numFmtId="0" fontId="27" fillId="0" borderId="190" xfId="4" applyFont="1" applyBorder="1" applyAlignment="1">
      <alignment vertical="center"/>
    </xf>
    <xf numFmtId="0" fontId="12" fillId="0" borderId="154" xfId="4" applyFont="1" applyBorder="1" applyAlignment="1">
      <alignment horizontal="left" vertical="center" wrapText="1"/>
    </xf>
    <xf numFmtId="0" fontId="12" fillId="0" borderId="204" xfId="4" applyFont="1" applyBorder="1" applyAlignment="1">
      <alignment horizontal="center" vertical="center" wrapText="1"/>
    </xf>
    <xf numFmtId="0" fontId="27" fillId="0" borderId="165" xfId="4" applyFont="1" applyBorder="1" applyAlignment="1"/>
    <xf numFmtId="0" fontId="27" fillId="0" borderId="157" xfId="4" applyFont="1" applyBorder="1" applyAlignment="1"/>
    <xf numFmtId="0" fontId="27" fillId="0" borderId="192" xfId="4" applyFont="1" applyBorder="1" applyAlignment="1"/>
    <xf numFmtId="0" fontId="12" fillId="0" borderId="117" xfId="4" applyFont="1" applyBorder="1" applyAlignment="1">
      <alignment horizontal="left" vertical="center"/>
    </xf>
    <xf numFmtId="0" fontId="12" fillId="0" borderId="120" xfId="4" applyFont="1" applyBorder="1" applyAlignment="1">
      <alignment horizontal="center" vertical="center"/>
    </xf>
    <xf numFmtId="0" fontId="27" fillId="0" borderId="169" xfId="4" applyFont="1" applyBorder="1" applyAlignment="1"/>
    <xf numFmtId="0" fontId="27" fillId="0" borderId="160" xfId="4" applyFont="1" applyBorder="1" applyAlignment="1"/>
    <xf numFmtId="0" fontId="27" fillId="0" borderId="170" xfId="4" applyFont="1" applyBorder="1" applyAlignment="1"/>
    <xf numFmtId="0" fontId="27" fillId="0" borderId="161" xfId="4" applyFont="1" applyBorder="1" applyAlignment="1">
      <alignment vertical="center"/>
    </xf>
    <xf numFmtId="0" fontId="12" fillId="0" borderId="36" xfId="4" applyFont="1" applyBorder="1" applyAlignment="1">
      <alignment horizontal="left" vertical="center"/>
    </xf>
    <xf numFmtId="0" fontId="12" fillId="0" borderId="17" xfId="4" applyFont="1" applyBorder="1" applyAlignment="1">
      <alignment horizontal="center" vertical="center"/>
    </xf>
    <xf numFmtId="0" fontId="27" fillId="0" borderId="163" xfId="4" applyFont="1" applyBorder="1" applyAlignment="1">
      <alignment vertical="center"/>
    </xf>
    <xf numFmtId="0" fontId="12" fillId="0" borderId="43" xfId="4" applyFont="1" applyBorder="1" applyAlignment="1">
      <alignment horizontal="left" vertical="center"/>
    </xf>
    <xf numFmtId="0" fontId="12" fillId="0" borderId="25" xfId="4" applyFont="1" applyBorder="1" applyAlignment="1">
      <alignment horizontal="center" vertical="center"/>
    </xf>
    <xf numFmtId="0" fontId="27" fillId="0" borderId="193" xfId="4" applyFont="1" applyBorder="1" applyAlignment="1"/>
    <xf numFmtId="0" fontId="27" fillId="0" borderId="194" xfId="4" applyFont="1" applyBorder="1" applyAlignment="1"/>
    <xf numFmtId="0" fontId="27" fillId="0" borderId="195" xfId="4" applyFont="1" applyBorder="1" applyAlignment="1"/>
    <xf numFmtId="0" fontId="27" fillId="0" borderId="196" xfId="4" applyFont="1" applyBorder="1" applyAlignment="1">
      <alignment vertical="center"/>
    </xf>
    <xf numFmtId="0" fontId="12" fillId="0" borderId="42" xfId="4" applyFont="1" applyBorder="1" applyAlignment="1">
      <alignment horizontal="left" vertical="center" wrapText="1"/>
    </xf>
    <xf numFmtId="0" fontId="12" fillId="0" borderId="24" xfId="4" applyFont="1" applyBorder="1" applyAlignment="1">
      <alignment horizontal="center" vertical="center" wrapText="1"/>
    </xf>
    <xf numFmtId="0" fontId="27" fillId="0" borderId="197" xfId="4" applyFont="1" applyBorder="1" applyAlignment="1"/>
    <xf numFmtId="0" fontId="27" fillId="0" borderId="198" xfId="4" applyFont="1" applyBorder="1" applyAlignment="1"/>
    <xf numFmtId="0" fontId="27" fillId="0" borderId="199" xfId="4" applyFont="1" applyBorder="1" applyAlignment="1"/>
    <xf numFmtId="0" fontId="27" fillId="0" borderId="200" xfId="4" applyFont="1" applyBorder="1" applyAlignment="1">
      <alignment vertical="center"/>
    </xf>
    <xf numFmtId="0" fontId="12" fillId="0" borderId="23" xfId="4" applyFont="1" applyBorder="1" applyAlignment="1">
      <alignment horizontal="center" vertical="center"/>
    </xf>
    <xf numFmtId="0" fontId="27" fillId="0" borderId="208" xfId="4" applyFont="1" applyBorder="1" applyAlignment="1">
      <alignment vertical="center"/>
    </xf>
    <xf numFmtId="0" fontId="12" fillId="0" borderId="36" xfId="4" applyFont="1" applyBorder="1" applyAlignment="1">
      <alignment horizontal="left" vertical="center" wrapText="1"/>
    </xf>
    <xf numFmtId="0" fontId="12" fillId="0" borderId="17" xfId="4" applyFont="1" applyBorder="1" applyAlignment="1">
      <alignment horizontal="center" vertical="center" wrapText="1"/>
    </xf>
    <xf numFmtId="0" fontId="12" fillId="0" borderId="117" xfId="4" applyFont="1" applyBorder="1" applyAlignment="1">
      <alignment horizontal="left" vertical="center" wrapText="1"/>
    </xf>
    <xf numFmtId="0" fontId="12" fillId="0" borderId="120" xfId="4" applyFont="1" applyBorder="1" applyAlignment="1">
      <alignment horizontal="center" vertical="center" wrapText="1"/>
    </xf>
    <xf numFmtId="0" fontId="12" fillId="0" borderId="51" xfId="4" applyFont="1" applyBorder="1" applyAlignment="1">
      <alignment horizontal="center" vertical="center" wrapText="1"/>
    </xf>
    <xf numFmtId="0" fontId="12" fillId="0" borderId="31" xfId="4" applyFont="1" applyBorder="1" applyAlignment="1">
      <alignment horizontal="left" vertical="center" wrapText="1"/>
    </xf>
    <xf numFmtId="0" fontId="12" fillId="0" borderId="38" xfId="4" applyFont="1" applyBorder="1" applyAlignment="1">
      <alignment horizontal="center" vertical="center" wrapText="1"/>
    </xf>
    <xf numFmtId="0" fontId="12" fillId="0" borderId="42" xfId="4" applyFont="1" applyBorder="1" applyAlignment="1">
      <alignment horizontal="left" vertical="center"/>
    </xf>
    <xf numFmtId="0" fontId="12" fillId="0" borderId="24" xfId="4" applyFont="1" applyBorder="1" applyAlignment="1">
      <alignment horizontal="center" vertical="center"/>
    </xf>
    <xf numFmtId="0" fontId="12" fillId="0" borderId="31" xfId="4" applyFont="1" applyBorder="1" applyAlignment="1">
      <alignment horizontal="left" vertical="center"/>
    </xf>
    <xf numFmtId="0" fontId="12" fillId="0" borderId="38" xfId="4" applyFont="1" applyBorder="1" applyAlignment="1">
      <alignment horizontal="center" vertical="center"/>
    </xf>
    <xf numFmtId="0" fontId="12" fillId="0" borderId="175" xfId="4" applyFont="1" applyBorder="1" applyAlignment="1">
      <alignment horizontal="left" vertical="center"/>
    </xf>
    <xf numFmtId="0" fontId="59" fillId="0" borderId="0" xfId="4" applyFont="1" applyAlignment="1">
      <alignment vertical="center" textRotation="255"/>
    </xf>
    <xf numFmtId="0" fontId="59" fillId="0" borderId="0" xfId="4" applyFont="1" applyAlignment="1">
      <alignment horizontal="center" vertical="center"/>
    </xf>
    <xf numFmtId="0" fontId="59" fillId="0" borderId="0" xfId="4" applyFont="1" applyBorder="1" applyAlignment="1">
      <alignment horizontal="center" vertical="center"/>
    </xf>
    <xf numFmtId="0" fontId="59" fillId="0" borderId="0" xfId="4" applyFont="1" applyAlignment="1"/>
    <xf numFmtId="0" fontId="12" fillId="0" borderId="51" xfId="4" applyFont="1" applyBorder="1" applyAlignment="1">
      <alignment horizontal="center" vertical="center"/>
    </xf>
    <xf numFmtId="0" fontId="12" fillId="0" borderId="119" xfId="4" applyFont="1" applyBorder="1" applyAlignment="1">
      <alignment horizontal="center" vertical="center" shrinkToFit="1"/>
    </xf>
    <xf numFmtId="0" fontId="12" fillId="0" borderId="208" xfId="4" applyFont="1" applyBorder="1" applyAlignment="1">
      <alignment vertical="center"/>
    </xf>
    <xf numFmtId="0" fontId="12" fillId="0" borderId="50" xfId="4" applyFont="1" applyBorder="1" applyAlignment="1">
      <alignment horizontal="center" vertical="center"/>
    </xf>
    <xf numFmtId="0" fontId="5" fillId="0" borderId="1" xfId="3" applyFont="1" applyBorder="1" applyAlignment="1">
      <alignment horizontal="center" vertical="center"/>
    </xf>
    <xf numFmtId="0" fontId="15" fillId="0" borderId="0" xfId="3" applyFont="1" applyAlignment="1">
      <alignment vertical="center"/>
    </xf>
    <xf numFmtId="0" fontId="5" fillId="0" borderId="0" xfId="3" applyFont="1" applyBorder="1" applyAlignment="1">
      <alignment horizontal="center" vertical="center"/>
    </xf>
    <xf numFmtId="0" fontId="8" fillId="0" borderId="0" xfId="3" applyFont="1" applyBorder="1" applyAlignment="1">
      <alignment horizontal="center" vertical="center"/>
    </xf>
    <xf numFmtId="0" fontId="8" fillId="0" borderId="1" xfId="3" applyFont="1" applyBorder="1" applyAlignment="1">
      <alignment horizontal="right" vertical="center"/>
    </xf>
    <xf numFmtId="0" fontId="5" fillId="0" borderId="0" xfId="3" applyFont="1" applyBorder="1" applyAlignment="1">
      <alignment horizontal="left" vertical="center"/>
    </xf>
    <xf numFmtId="0" fontId="8" fillId="0" borderId="0" xfId="3" applyFont="1" applyBorder="1" applyAlignment="1">
      <alignment horizontal="left" vertical="center"/>
    </xf>
    <xf numFmtId="0" fontId="8" fillId="0" borderId="0" xfId="3" applyFont="1" applyBorder="1" applyAlignment="1">
      <alignment vertical="center"/>
    </xf>
    <xf numFmtId="0" fontId="15" fillId="0" borderId="19" xfId="3" applyFont="1" applyBorder="1" applyAlignment="1">
      <alignment vertical="center" shrinkToFit="1"/>
    </xf>
    <xf numFmtId="0" fontId="8" fillId="0" borderId="20" xfId="3" applyFont="1" applyBorder="1" applyAlignment="1">
      <alignment horizontal="center" vertical="center" shrinkToFit="1"/>
    </xf>
    <xf numFmtId="0" fontId="8" fillId="0" borderId="0" xfId="3" applyFont="1" applyAlignment="1">
      <alignment vertical="center"/>
    </xf>
    <xf numFmtId="0" fontId="0" fillId="0" borderId="4" xfId="0" applyBorder="1" applyAlignment="1">
      <alignment horizontal="center" vertical="center"/>
    </xf>
    <xf numFmtId="0" fontId="0" fillId="0" borderId="83" xfId="0" applyBorder="1" applyAlignment="1">
      <alignment horizontal="center" vertical="center"/>
    </xf>
    <xf numFmtId="193" fontId="59" fillId="4" borderId="20" xfId="13" applyNumberFormat="1" applyFont="1" applyFill="1" applyBorder="1" applyAlignment="1">
      <alignment vertical="center" shrinkToFit="1"/>
    </xf>
    <xf numFmtId="0" fontId="90" fillId="0" borderId="32" xfId="0" applyFont="1" applyFill="1" applyBorder="1" applyAlignment="1">
      <alignment vertical="center" shrinkToFit="1"/>
    </xf>
    <xf numFmtId="6" fontId="91" fillId="0" borderId="5" xfId="15" applyFont="1" applyFill="1" applyBorder="1" applyAlignment="1">
      <alignment horizontal="center" vertical="center"/>
    </xf>
    <xf numFmtId="0" fontId="92" fillId="0" borderId="0" xfId="14" applyFont="1" applyFill="1" applyBorder="1" applyAlignment="1">
      <alignment horizontal="left" vertical="center" shrinkToFit="1"/>
    </xf>
    <xf numFmtId="56" fontId="92" fillId="0" borderId="0" xfId="14" applyNumberFormat="1" applyFont="1" applyFill="1" applyBorder="1" applyAlignment="1">
      <alignment horizontal="left" vertical="center" shrinkToFit="1"/>
    </xf>
    <xf numFmtId="0" fontId="78" fillId="0" borderId="0" xfId="9" applyFont="1" applyFill="1" applyAlignment="1" applyProtection="1">
      <alignment horizontal="center" vertical="center" shrinkToFit="1"/>
      <protection locked="0"/>
    </xf>
    <xf numFmtId="42" fontId="96" fillId="0" borderId="32" xfId="16" applyNumberFormat="1" applyFont="1" applyFill="1" applyBorder="1" applyAlignment="1" applyProtection="1">
      <alignment horizontal="center" vertical="center" shrinkToFit="1"/>
      <protection locked="0"/>
    </xf>
    <xf numFmtId="191" fontId="67" fillId="0" borderId="32" xfId="9" applyNumberFormat="1" applyFont="1" applyFill="1" applyBorder="1" applyAlignment="1" applyProtection="1">
      <alignment horizontal="center" vertical="center" shrinkToFit="1"/>
      <protection locked="0"/>
    </xf>
    <xf numFmtId="0" fontId="94" fillId="3" borderId="32" xfId="9" applyFont="1" applyFill="1" applyBorder="1" applyAlignment="1" applyProtection="1">
      <alignment horizontal="center" vertical="center" shrinkToFit="1"/>
      <protection locked="0"/>
    </xf>
    <xf numFmtId="0" fontId="94" fillId="0" borderId="32" xfId="9" applyFont="1" applyFill="1" applyBorder="1" applyAlignment="1" applyProtection="1">
      <alignment horizontal="center" vertical="center" shrinkToFit="1"/>
      <protection locked="0"/>
    </xf>
    <xf numFmtId="187" fontId="32" fillId="0" borderId="116" xfId="0" applyNumberFormat="1" applyFont="1" applyBorder="1" applyAlignment="1">
      <alignment horizontal="center" vertical="center" wrapText="1"/>
    </xf>
    <xf numFmtId="0" fontId="72" fillId="0" borderId="3" xfId="0" quotePrefix="1" applyFont="1" applyBorder="1" applyAlignment="1">
      <alignment horizontal="right" vertical="center"/>
    </xf>
    <xf numFmtId="0" fontId="72" fillId="0" borderId="3" xfId="0" applyFont="1" applyBorder="1" applyAlignment="1">
      <alignment vertical="center"/>
    </xf>
    <xf numFmtId="0" fontId="72" fillId="3" borderId="116" xfId="0" applyFont="1" applyFill="1" applyBorder="1" applyAlignment="1">
      <alignment horizontal="center" vertical="center"/>
    </xf>
    <xf numFmtId="195" fontId="47" fillId="0" borderId="0" xfId="0" applyNumberFormat="1" applyFont="1" applyAlignment="1">
      <alignment horizontal="right" vertical="center"/>
    </xf>
    <xf numFmtId="0" fontId="74" fillId="0" borderId="82" xfId="0" quotePrefix="1" applyFont="1" applyBorder="1" applyAlignment="1">
      <alignment horizontal="center" vertical="center"/>
    </xf>
    <xf numFmtId="0" fontId="74" fillId="0" borderId="77" xfId="0" quotePrefix="1" applyFont="1" applyBorder="1" applyAlignment="1">
      <alignment horizontal="center" vertical="center"/>
    </xf>
    <xf numFmtId="0" fontId="74" fillId="0" borderId="77" xfId="0" applyFont="1" applyBorder="1" applyAlignment="1">
      <alignment horizontal="center" vertical="center"/>
    </xf>
    <xf numFmtId="0" fontId="46" fillId="0" borderId="1" xfId="17" applyFont="1" applyBorder="1" applyAlignment="1">
      <alignment horizontal="center"/>
    </xf>
    <xf numFmtId="0" fontId="97" fillId="0" borderId="130" xfId="3" applyFont="1" applyBorder="1" applyAlignment="1">
      <alignment horizontal="center" vertical="center" shrinkToFit="1"/>
    </xf>
    <xf numFmtId="0" fontId="97" fillId="0" borderId="130" xfId="3" applyFont="1" applyFill="1" applyBorder="1" applyAlignment="1">
      <alignment horizontal="center" vertical="center" shrinkToFit="1"/>
    </xf>
    <xf numFmtId="57" fontId="97" fillId="0" borderId="130" xfId="3" applyNumberFormat="1" applyFont="1" applyFill="1" applyBorder="1" applyAlignment="1">
      <alignment vertical="center" shrinkToFit="1"/>
    </xf>
    <xf numFmtId="179" fontId="97" fillId="0" borderId="130" xfId="3" applyNumberFormat="1" applyFont="1" applyFill="1" applyBorder="1" applyAlignment="1">
      <alignment vertical="center" shrinkToFit="1"/>
    </xf>
    <xf numFmtId="179" fontId="97" fillId="0" borderId="130" xfId="3" applyNumberFormat="1" applyFont="1" applyFill="1" applyBorder="1" applyAlignment="1">
      <alignment horizontal="right" vertical="center" shrinkToFit="1"/>
    </xf>
    <xf numFmtId="0" fontId="97" fillId="0" borderId="130" xfId="3" applyFont="1" applyFill="1" applyBorder="1" applyAlignment="1">
      <alignment vertical="center" shrinkToFit="1"/>
    </xf>
    <xf numFmtId="0" fontId="0" fillId="0" borderId="0" xfId="3" applyFont="1" applyAlignment="1">
      <alignment vertical="center"/>
    </xf>
    <xf numFmtId="0" fontId="41" fillId="3" borderId="211" xfId="0" applyFont="1" applyFill="1" applyBorder="1" applyAlignment="1">
      <alignment horizontal="center" vertical="center"/>
    </xf>
    <xf numFmtId="0" fontId="70" fillId="0" borderId="212" xfId="0" applyFont="1" applyBorder="1" applyAlignment="1">
      <alignment vertical="center"/>
    </xf>
    <xf numFmtId="0" fontId="70" fillId="0" borderId="209" xfId="0" applyFont="1" applyBorder="1" applyAlignment="1">
      <alignment horizontal="center" vertical="center"/>
    </xf>
    <xf numFmtId="0" fontId="41" fillId="3" borderId="43" xfId="0" applyFont="1" applyFill="1" applyBorder="1" applyAlignment="1">
      <alignment horizontal="right" vertical="center"/>
    </xf>
    <xf numFmtId="0" fontId="41" fillId="3" borderId="211" xfId="0" applyFont="1" applyFill="1" applyBorder="1" applyAlignment="1">
      <alignment horizontal="right" vertical="center"/>
    </xf>
    <xf numFmtId="0" fontId="0" fillId="0" borderId="0" xfId="0">
      <alignment vertical="center"/>
    </xf>
    <xf numFmtId="184" fontId="51" fillId="2" borderId="0" xfId="0" applyNumberFormat="1" applyFont="1" applyFill="1" applyAlignment="1">
      <alignment horizontal="left" vertical="center"/>
    </xf>
    <xf numFmtId="184" fontId="51" fillId="2" borderId="0" xfId="0" applyNumberFormat="1" applyFont="1" applyFill="1" applyAlignment="1">
      <alignment vertical="center"/>
    </xf>
    <xf numFmtId="0" fontId="51" fillId="2" borderId="0" xfId="0" applyFont="1" applyFill="1" applyAlignment="1">
      <alignment horizontal="center" vertical="center"/>
    </xf>
    <xf numFmtId="0" fontId="51" fillId="2" borderId="0" xfId="0" applyFont="1" applyFill="1" applyAlignment="1">
      <alignment vertical="center"/>
    </xf>
    <xf numFmtId="0" fontId="51" fillId="2" borderId="0" xfId="0" applyFont="1" applyFill="1" applyAlignment="1">
      <alignment horizontal="left" vertical="center"/>
    </xf>
    <xf numFmtId="0" fontId="70" fillId="0" borderId="212" xfId="0" applyFont="1" applyBorder="1" applyAlignment="1">
      <alignment vertical="center" shrinkToFit="1"/>
    </xf>
    <xf numFmtId="0" fontId="49" fillId="0" borderId="219" xfId="14" applyFont="1" applyBorder="1" applyAlignment="1">
      <alignment horizontal="distributed" vertical="center" justifyLastLine="1"/>
    </xf>
    <xf numFmtId="189" fontId="49" fillId="0" borderId="219" xfId="14" applyNumberFormat="1" applyFont="1" applyFill="1" applyBorder="1" applyAlignment="1" applyProtection="1">
      <alignment horizontal="center" vertical="center"/>
      <protection locked="0"/>
    </xf>
    <xf numFmtId="0" fontId="49" fillId="0" borderId="219" xfId="14" applyFont="1" applyBorder="1" applyAlignment="1">
      <alignment horizontal="center" vertical="center"/>
    </xf>
    <xf numFmtId="0" fontId="101" fillId="0" borderId="219" xfId="14" applyFont="1" applyFill="1" applyBorder="1" applyAlignment="1" applyProtection="1">
      <alignment horizontal="center" vertical="center" wrapText="1"/>
      <protection locked="0"/>
    </xf>
    <xf numFmtId="0" fontId="101" fillId="0" borderId="219" xfId="14" applyFont="1" applyFill="1" applyBorder="1" applyAlignment="1" applyProtection="1">
      <alignment horizontal="center" vertical="center"/>
      <protection locked="0"/>
    </xf>
    <xf numFmtId="6" fontId="101" fillId="0" borderId="219" xfId="15" applyFont="1" applyFill="1" applyBorder="1" applyAlignment="1" applyProtection="1">
      <alignment vertical="center"/>
      <protection locked="0"/>
    </xf>
    <xf numFmtId="189" fontId="101" fillId="0" borderId="219" xfId="14" applyNumberFormat="1" applyFont="1" applyFill="1" applyBorder="1" applyAlignment="1" applyProtection="1">
      <alignment horizontal="center" vertical="center"/>
      <protection locked="0"/>
    </xf>
    <xf numFmtId="0" fontId="101" fillId="0" borderId="219" xfId="14" applyNumberFormat="1" applyFont="1" applyFill="1" applyBorder="1" applyAlignment="1" applyProtection="1">
      <alignment horizontal="center" vertical="center"/>
      <protection locked="0"/>
    </xf>
    <xf numFmtId="0" fontId="49" fillId="0" borderId="219" xfId="14" applyFont="1" applyFill="1" applyBorder="1" applyAlignment="1" applyProtection="1">
      <alignment horizontal="center" vertical="center" wrapText="1"/>
      <protection locked="0"/>
    </xf>
    <xf numFmtId="0" fontId="49" fillId="0" borderId="219" xfId="14" applyFont="1" applyFill="1" applyBorder="1" applyAlignment="1" applyProtection="1">
      <alignment horizontal="center" vertical="center"/>
      <protection locked="0"/>
    </xf>
    <xf numFmtId="6" fontId="49" fillId="0" borderId="219" xfId="15" applyFont="1" applyFill="1" applyBorder="1" applyAlignment="1" applyProtection="1">
      <alignment vertical="center"/>
      <protection locked="0"/>
    </xf>
    <xf numFmtId="0" fontId="102" fillId="0" borderId="0" xfId="30" applyFont="1">
      <alignment vertical="center"/>
    </xf>
    <xf numFmtId="0" fontId="100" fillId="0" borderId="0" xfId="30" applyFont="1">
      <alignment vertical="center"/>
    </xf>
    <xf numFmtId="0" fontId="100" fillId="0" borderId="0" xfId="30" applyFont="1" applyAlignment="1">
      <alignment horizontal="center" vertical="center"/>
    </xf>
    <xf numFmtId="0" fontId="100" fillId="0" borderId="0" xfId="30" applyFont="1" applyBorder="1" applyAlignment="1">
      <alignment horizontal="center" vertical="center"/>
    </xf>
    <xf numFmtId="0" fontId="102" fillId="0" borderId="0" xfId="30" applyFont="1" applyAlignment="1">
      <alignment vertical="center"/>
    </xf>
    <xf numFmtId="0" fontId="102" fillId="0" borderId="0" xfId="30" applyFont="1" applyAlignment="1">
      <alignment vertical="center" wrapText="1"/>
    </xf>
    <xf numFmtId="0" fontId="102" fillId="0" borderId="0" xfId="30" quotePrefix="1" applyFont="1" applyAlignment="1">
      <alignment horizontal="right" vertical="center"/>
    </xf>
    <xf numFmtId="0" fontId="102" fillId="0" borderId="0" xfId="30" applyFont="1" applyAlignment="1">
      <alignment horizontal="center" vertical="top" wrapText="1"/>
    </xf>
    <xf numFmtId="0" fontId="102" fillId="0" borderId="0" xfId="30" applyFont="1" applyAlignment="1">
      <alignment vertical="top" wrapText="1"/>
    </xf>
    <xf numFmtId="0" fontId="103" fillId="0" borderId="0" xfId="30" applyFont="1" applyAlignment="1">
      <alignment horizontal="center" vertical="center"/>
    </xf>
    <xf numFmtId="0" fontId="104" fillId="0" borderId="0" xfId="30" applyFont="1" applyAlignment="1">
      <alignment vertical="center"/>
    </xf>
    <xf numFmtId="0" fontId="107" fillId="0" borderId="0" xfId="30" applyFont="1" applyAlignment="1">
      <alignment vertical="center"/>
    </xf>
    <xf numFmtId="0" fontId="108" fillId="0" borderId="0" xfId="30" applyFont="1">
      <alignment vertical="center"/>
    </xf>
    <xf numFmtId="0" fontId="100" fillId="0" borderId="0" xfId="30" applyFont="1" applyAlignment="1">
      <alignment horizontal="left" vertical="distributed" wrapText="1"/>
    </xf>
    <xf numFmtId="0" fontId="100" fillId="0" borderId="0" xfId="30" applyFont="1" applyAlignment="1">
      <alignment horizontal="left" vertical="top" wrapText="1"/>
    </xf>
    <xf numFmtId="0" fontId="102" fillId="0" borderId="0" xfId="30" applyFont="1" applyAlignment="1">
      <alignment horizontal="center" vertical="center"/>
    </xf>
    <xf numFmtId="0" fontId="102" fillId="0" borderId="0" xfId="30" applyFont="1" applyAlignment="1">
      <alignment horizontal="left" vertical="center"/>
    </xf>
    <xf numFmtId="0" fontId="102" fillId="0" borderId="0" xfId="30" applyFont="1" applyAlignment="1">
      <alignment horizontal="right" vertical="center"/>
    </xf>
    <xf numFmtId="0" fontId="109" fillId="0" borderId="0" xfId="30" applyFont="1" applyAlignment="1">
      <alignment vertical="center"/>
    </xf>
    <xf numFmtId="0" fontId="111" fillId="0" borderId="0" xfId="30" applyFont="1" applyAlignment="1">
      <alignment vertical="center"/>
    </xf>
    <xf numFmtId="0" fontId="112" fillId="0" borderId="0" xfId="30" applyFont="1">
      <alignment vertical="center"/>
    </xf>
    <xf numFmtId="0" fontId="104" fillId="0" borderId="0" xfId="30" applyFont="1">
      <alignment vertical="center"/>
    </xf>
    <xf numFmtId="0" fontId="104" fillId="0" borderId="0" xfId="30" applyFont="1" applyAlignment="1">
      <alignment horizontal="center" vertical="center"/>
    </xf>
    <xf numFmtId="0" fontId="104" fillId="0" borderId="0" xfId="30" applyFont="1" applyAlignment="1">
      <alignment horizontal="center" vertical="center" wrapText="1"/>
    </xf>
    <xf numFmtId="0" fontId="104" fillId="0" borderId="0" xfId="30" applyFont="1" applyAlignment="1">
      <alignment horizontal="left" vertical="center"/>
    </xf>
    <xf numFmtId="0" fontId="104" fillId="0" borderId="0" xfId="30" applyFont="1" applyAlignment="1">
      <alignment vertical="center" wrapText="1"/>
    </xf>
    <xf numFmtId="0" fontId="112" fillId="0" borderId="0" xfId="30" applyFont="1" applyAlignment="1">
      <alignment horizontal="left" vertical="center"/>
    </xf>
    <xf numFmtId="0" fontId="112" fillId="0" borderId="0" xfId="30" applyFont="1" applyAlignment="1">
      <alignment horizontal="right" vertical="center"/>
    </xf>
    <xf numFmtId="0" fontId="104" fillId="0" borderId="0" xfId="30" quotePrefix="1" applyFont="1" applyAlignment="1">
      <alignment horizontal="right" vertical="center"/>
    </xf>
    <xf numFmtId="58" fontId="110" fillId="0" borderId="0" xfId="30" applyNumberFormat="1" applyFont="1" applyAlignment="1">
      <alignment vertical="center"/>
    </xf>
    <xf numFmtId="0" fontId="111" fillId="0" borderId="0" xfId="30" applyFont="1">
      <alignment vertical="center"/>
    </xf>
    <xf numFmtId="0" fontId="105" fillId="0" borderId="0" xfId="30" applyFont="1" applyAlignment="1">
      <alignment vertical="center"/>
    </xf>
    <xf numFmtId="0" fontId="115" fillId="0" borderId="0" xfId="30" applyFont="1" applyFill="1" applyAlignment="1">
      <alignment horizontal="left" vertical="center"/>
    </xf>
    <xf numFmtId="0" fontId="102" fillId="0" borderId="0" xfId="31" applyFont="1">
      <alignment vertical="center"/>
    </xf>
    <xf numFmtId="0" fontId="100" fillId="0" borderId="0" xfId="31" applyFont="1">
      <alignment vertical="center"/>
    </xf>
    <xf numFmtId="0" fontId="100" fillId="0" borderId="0" xfId="31" applyFont="1" applyAlignment="1">
      <alignment horizontal="center" vertical="center"/>
    </xf>
    <xf numFmtId="0" fontId="100" fillId="0" borderId="0" xfId="31" applyFont="1" applyBorder="1" applyAlignment="1">
      <alignment horizontal="center" vertical="center"/>
    </xf>
    <xf numFmtId="0" fontId="102" fillId="0" borderId="0" xfId="31" applyFont="1" applyAlignment="1">
      <alignment vertical="center"/>
    </xf>
    <xf numFmtId="0" fontId="102" fillId="0" borderId="0" xfId="31" applyFont="1" applyAlignment="1">
      <alignment horizontal="right" vertical="center"/>
    </xf>
    <xf numFmtId="0" fontId="102" fillId="0" borderId="0" xfId="31" applyFont="1" applyAlignment="1">
      <alignment horizontal="left" vertical="center"/>
    </xf>
    <xf numFmtId="0" fontId="102" fillId="0" borderId="0" xfId="31" applyFont="1" applyAlignment="1">
      <alignment vertical="center" wrapText="1"/>
    </xf>
    <xf numFmtId="0" fontId="102" fillId="0" borderId="0" xfId="31" applyFont="1" applyAlignment="1">
      <alignment horizontal="center" vertical="center"/>
    </xf>
    <xf numFmtId="0" fontId="102" fillId="0" borderId="0" xfId="31" quotePrefix="1" applyFont="1" applyAlignment="1">
      <alignment horizontal="right" vertical="center"/>
    </xf>
    <xf numFmtId="0" fontId="102" fillId="0" borderId="0" xfId="31" applyFont="1" applyAlignment="1">
      <alignment vertical="top" wrapText="1"/>
    </xf>
    <xf numFmtId="0" fontId="103" fillId="0" borderId="0" xfId="31" applyFont="1" applyAlignment="1">
      <alignment horizontal="center" vertical="center"/>
    </xf>
    <xf numFmtId="0" fontId="112" fillId="0" borderId="0" xfId="31" applyFont="1" applyAlignment="1">
      <alignment horizontal="center" vertical="center"/>
    </xf>
    <xf numFmtId="0" fontId="112" fillId="0" borderId="0" xfId="31" applyFont="1" applyAlignment="1">
      <alignment horizontal="left" vertical="center"/>
    </xf>
    <xf numFmtId="0" fontId="112" fillId="0" borderId="0" xfId="31" applyFont="1">
      <alignment vertical="center"/>
    </xf>
    <xf numFmtId="0" fontId="104" fillId="0" borderId="0" xfId="31" applyFont="1" applyAlignment="1">
      <alignment vertical="center"/>
    </xf>
    <xf numFmtId="0" fontId="118" fillId="0" borderId="0" xfId="31" applyFont="1">
      <alignment vertical="center"/>
    </xf>
    <xf numFmtId="0" fontId="118" fillId="0" borderId="0" xfId="31" applyFont="1" applyAlignment="1">
      <alignment horizontal="left" vertical="center"/>
    </xf>
    <xf numFmtId="0" fontId="118" fillId="0" borderId="0" xfId="31" applyFont="1" applyAlignment="1">
      <alignment vertical="center"/>
    </xf>
    <xf numFmtId="0" fontId="118" fillId="0" borderId="0" xfId="31" applyFont="1" applyAlignment="1">
      <alignment vertical="center" wrapText="1"/>
    </xf>
    <xf numFmtId="0" fontId="118" fillId="0" borderId="0" xfId="31" applyFont="1" applyAlignment="1">
      <alignment horizontal="left" vertical="center" wrapText="1"/>
    </xf>
    <xf numFmtId="0" fontId="118" fillId="0" borderId="0" xfId="31" applyFont="1" applyAlignment="1">
      <alignment horizontal="left" vertical="top" wrapText="1"/>
    </xf>
    <xf numFmtId="0" fontId="115" fillId="0" borderId="0" xfId="31" applyFont="1" applyAlignment="1">
      <alignment vertical="center"/>
    </xf>
    <xf numFmtId="0" fontId="120" fillId="0" borderId="0" xfId="31" applyFont="1" applyAlignment="1">
      <alignment vertical="center"/>
    </xf>
    <xf numFmtId="0" fontId="112" fillId="0" borderId="220" xfId="31" applyFont="1" applyBorder="1" applyAlignment="1">
      <alignment horizontal="center" vertical="center"/>
    </xf>
    <xf numFmtId="0" fontId="112" fillId="0" borderId="221" xfId="31" applyFont="1" applyBorder="1" applyAlignment="1">
      <alignment horizontal="center" vertical="center"/>
    </xf>
    <xf numFmtId="0" fontId="100" fillId="0" borderId="20" xfId="31" applyFont="1" applyBorder="1" applyAlignment="1">
      <alignment horizontal="center" vertical="center"/>
    </xf>
    <xf numFmtId="0" fontId="100" fillId="0" borderId="20" xfId="31" applyFont="1" applyBorder="1" applyAlignment="1">
      <alignment vertical="center"/>
    </xf>
    <xf numFmtId="0" fontId="102" fillId="0" borderId="77" xfId="31" applyFont="1" applyBorder="1" applyAlignment="1">
      <alignment vertical="center"/>
    </xf>
    <xf numFmtId="0" fontId="100" fillId="0" borderId="219" xfId="31" applyFont="1" applyBorder="1" applyAlignment="1">
      <alignment horizontal="center" vertical="center"/>
    </xf>
    <xf numFmtId="0" fontId="100" fillId="0" borderId="219" xfId="31" applyFont="1" applyBorder="1" applyAlignment="1">
      <alignment vertical="center"/>
    </xf>
    <xf numFmtId="0" fontId="118" fillId="0" borderId="0" xfId="31" applyFont="1" applyBorder="1" applyAlignment="1">
      <alignment vertical="center"/>
    </xf>
    <xf numFmtId="0" fontId="118" fillId="0" borderId="77" xfId="31" applyFont="1" applyBorder="1" applyAlignment="1">
      <alignment vertical="center"/>
    </xf>
    <xf numFmtId="0" fontId="121" fillId="0" borderId="0" xfId="31" applyFont="1" applyBorder="1" applyAlignment="1">
      <alignment vertical="center"/>
    </xf>
    <xf numFmtId="0" fontId="121" fillId="0" borderId="0" xfId="31" applyFont="1" applyAlignment="1">
      <alignment horizontal="center" vertical="center"/>
    </xf>
    <xf numFmtId="0" fontId="121" fillId="0" borderId="0" xfId="31" applyFont="1">
      <alignment vertical="center"/>
    </xf>
    <xf numFmtId="0" fontId="118" fillId="0" borderId="92" xfId="31" applyFont="1" applyBorder="1" applyAlignment="1">
      <alignment vertical="center"/>
    </xf>
    <xf numFmtId="0" fontId="100" fillId="0" borderId="93" xfId="31" applyFont="1" applyBorder="1" applyAlignment="1">
      <alignment horizontal="center" vertical="center"/>
    </xf>
    <xf numFmtId="0" fontId="100" fillId="0" borderId="93" xfId="31" applyFont="1" applyBorder="1" applyAlignment="1">
      <alignment vertical="center"/>
    </xf>
    <xf numFmtId="0" fontId="102" fillId="0" borderId="0" xfId="31" applyFont="1" applyAlignment="1">
      <alignment horizontal="left" vertical="center"/>
    </xf>
    <xf numFmtId="0" fontId="8" fillId="0" borderId="0" xfId="0" applyFont="1">
      <alignment vertical="center"/>
    </xf>
    <xf numFmtId="0" fontId="8" fillId="0" borderId="219" xfId="0" applyFont="1" applyBorder="1">
      <alignment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lignment vertical="center"/>
    </xf>
    <xf numFmtId="0" fontId="8" fillId="0" borderId="223" xfId="0" applyFont="1" applyBorder="1">
      <alignment vertical="center"/>
    </xf>
    <xf numFmtId="0" fontId="8" fillId="0" borderId="92" xfId="0" applyFont="1" applyBorder="1">
      <alignment vertical="center"/>
    </xf>
    <xf numFmtId="0" fontId="8" fillId="0" borderId="93" xfId="0" applyFont="1" applyBorder="1">
      <alignment vertical="center"/>
    </xf>
    <xf numFmtId="0" fontId="8" fillId="0" borderId="224" xfId="0" applyFont="1" applyBorder="1">
      <alignment vertical="center"/>
    </xf>
    <xf numFmtId="0" fontId="102" fillId="0" borderId="92" xfId="31" applyFont="1" applyBorder="1" applyAlignment="1">
      <alignment horizontal="center" vertical="center"/>
    </xf>
    <xf numFmtId="3" fontId="102" fillId="0" borderId="219" xfId="31" applyNumberFormat="1" applyFont="1" applyBorder="1" applyAlignment="1">
      <alignment horizontal="right" vertical="center" indent="1"/>
    </xf>
    <xf numFmtId="3" fontId="8" fillId="0" borderId="219" xfId="0" applyNumberFormat="1" applyFont="1" applyBorder="1" applyAlignment="1">
      <alignment horizontal="right" vertical="center" indent="1"/>
    </xf>
    <xf numFmtId="196" fontId="102" fillId="0" borderId="219" xfId="31" applyNumberFormat="1" applyFont="1" applyBorder="1" applyAlignment="1">
      <alignment horizontal="right" vertical="center" indent="1"/>
    </xf>
    <xf numFmtId="196" fontId="8" fillId="0" borderId="219" xfId="0" applyNumberFormat="1" applyFont="1" applyBorder="1" applyAlignment="1">
      <alignment horizontal="right" vertical="center" indent="1"/>
    </xf>
    <xf numFmtId="196" fontId="102" fillId="0" borderId="93" xfId="31" applyNumberFormat="1" applyFont="1" applyBorder="1" applyAlignment="1">
      <alignment horizontal="right" vertical="center" indent="1"/>
    </xf>
    <xf numFmtId="196" fontId="8" fillId="0" borderId="93" xfId="0" applyNumberFormat="1" applyFont="1" applyBorder="1" applyAlignment="1">
      <alignment horizontal="right" vertical="center" indent="1"/>
    </xf>
    <xf numFmtId="0" fontId="102" fillId="0" borderId="219" xfId="31" applyFont="1" applyBorder="1" applyAlignment="1">
      <alignment horizontal="center" vertical="center"/>
    </xf>
    <xf numFmtId="0" fontId="102" fillId="0" borderId="77" xfId="31" applyFont="1" applyBorder="1" applyAlignment="1">
      <alignment horizontal="center" vertical="center"/>
    </xf>
    <xf numFmtId="0" fontId="8" fillId="0" borderId="223" xfId="0" applyFont="1" applyBorder="1" applyAlignment="1">
      <alignment horizontal="center" vertical="center"/>
    </xf>
    <xf numFmtId="0" fontId="8" fillId="0" borderId="93" xfId="0" applyFont="1" applyBorder="1" applyAlignment="1">
      <alignment horizontal="center" vertical="center"/>
    </xf>
    <xf numFmtId="0" fontId="8" fillId="0" borderId="224" xfId="0" applyFont="1" applyBorder="1" applyAlignment="1">
      <alignment horizontal="center" vertical="center"/>
    </xf>
    <xf numFmtId="0" fontId="122" fillId="0" borderId="0" xfId="0" applyFont="1" applyAlignment="1">
      <alignment horizontal="right" vertical="center"/>
    </xf>
    <xf numFmtId="0" fontId="122" fillId="0" borderId="0" xfId="0" applyFont="1">
      <alignment vertical="center"/>
    </xf>
    <xf numFmtId="0" fontId="48" fillId="0" borderId="0" xfId="0" applyFont="1">
      <alignment vertical="center"/>
    </xf>
    <xf numFmtId="0" fontId="122" fillId="0" borderId="0" xfId="0" applyFont="1" applyAlignment="1">
      <alignment vertical="center"/>
    </xf>
    <xf numFmtId="0" fontId="48" fillId="0" borderId="0" xfId="0" applyFont="1" applyAlignment="1">
      <alignment vertical="center"/>
    </xf>
    <xf numFmtId="0" fontId="122" fillId="0" borderId="0" xfId="0" applyFont="1" applyAlignment="1">
      <alignment vertical="center" wrapText="1"/>
    </xf>
    <xf numFmtId="0" fontId="0" fillId="2" borderId="0" xfId="0" applyFont="1" applyFill="1" applyAlignment="1">
      <alignment horizontal="left" vertical="center" wrapText="1"/>
    </xf>
    <xf numFmtId="181" fontId="8" fillId="2" borderId="38" xfId="0" applyNumberFormat="1" applyFont="1" applyFill="1" applyBorder="1" applyAlignment="1">
      <alignment horizontal="right" vertical="center"/>
    </xf>
    <xf numFmtId="184" fontId="8" fillId="2" borderId="38" xfId="0" applyNumberFormat="1" applyFont="1" applyFill="1" applyBorder="1" applyAlignment="1">
      <alignment horizontal="right"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8" fillId="2" borderId="11" xfId="8" applyFont="1" applyFill="1" applyBorder="1" applyAlignment="1">
      <alignment horizontal="right" vertical="center" shrinkToFit="1"/>
    </xf>
    <xf numFmtId="0" fontId="8" fillId="2" borderId="1" xfId="8" applyFont="1" applyFill="1" applyBorder="1" applyAlignment="1">
      <alignment horizontal="right" vertical="center" shrinkToFit="1"/>
    </xf>
    <xf numFmtId="0" fontId="8" fillId="2" borderId="1" xfId="0" applyFont="1" applyFill="1" applyBorder="1" applyAlignment="1">
      <alignment vertical="center"/>
    </xf>
    <xf numFmtId="0" fontId="8" fillId="2" borderId="18" xfId="0" applyFont="1" applyFill="1" applyBorder="1" applyAlignment="1">
      <alignment vertical="center"/>
    </xf>
    <xf numFmtId="0" fontId="8" fillId="2" borderId="3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6" xfId="0" applyFont="1" applyFill="1" applyBorder="1" applyAlignment="1">
      <alignment horizontal="center" vertical="center"/>
    </xf>
    <xf numFmtId="0" fontId="26" fillId="2" borderId="0" xfId="0" applyFont="1" applyFill="1" applyAlignment="1">
      <alignment vertical="top" wrapText="1"/>
    </xf>
    <xf numFmtId="0" fontId="26" fillId="2" borderId="6" xfId="8" applyFont="1" applyFill="1" applyBorder="1" applyAlignment="1">
      <alignment vertical="center" shrinkToFit="1"/>
    </xf>
    <xf numFmtId="181" fontId="8" fillId="2" borderId="1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16" xfId="0" applyFont="1" applyFill="1" applyBorder="1" applyAlignment="1">
      <alignment horizontal="left" vertical="center"/>
    </xf>
    <xf numFmtId="0" fontId="8" fillId="2" borderId="0" xfId="0" applyFont="1" applyFill="1" applyBorder="1" applyAlignment="1">
      <alignment horizontal="left" vertical="center"/>
    </xf>
    <xf numFmtId="0" fontId="8" fillId="2" borderId="14" xfId="0" applyFont="1" applyFill="1" applyBorder="1" applyAlignment="1">
      <alignment horizontal="left" vertical="center"/>
    </xf>
    <xf numFmtId="0" fontId="41" fillId="2" borderId="36" xfId="0" applyFont="1" applyFill="1" applyBorder="1" applyAlignment="1">
      <alignment horizontal="left" vertical="center" wrapText="1"/>
    </xf>
    <xf numFmtId="0" fontId="41" fillId="2" borderId="17" xfId="0" applyFont="1" applyFill="1" applyBorder="1" applyAlignment="1">
      <alignment horizontal="left" vertical="center" wrapText="1"/>
    </xf>
    <xf numFmtId="0" fontId="41" fillId="2" borderId="16"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41" fillId="2" borderId="31" xfId="0" applyFont="1" applyFill="1" applyBorder="1" applyAlignment="1">
      <alignment horizontal="left" vertical="center" wrapText="1"/>
    </xf>
    <xf numFmtId="0" fontId="41" fillId="2" borderId="38" xfId="0" applyFont="1" applyFill="1" applyBorder="1" applyAlignment="1">
      <alignment horizontal="left" vertical="center" wrapText="1"/>
    </xf>
    <xf numFmtId="0" fontId="41" fillId="2" borderId="22" xfId="0" applyFont="1" applyFill="1" applyBorder="1" applyAlignment="1">
      <alignment horizontal="left"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9" xfId="0" applyFont="1" applyFill="1" applyBorder="1" applyAlignment="1">
      <alignment horizontal="left" vertical="center"/>
    </xf>
    <xf numFmtId="0" fontId="8" fillId="2" borderId="34" xfId="0" applyFont="1" applyFill="1" applyBorder="1" applyAlignment="1">
      <alignment horizontal="left" vertical="center"/>
    </xf>
    <xf numFmtId="0" fontId="41" fillId="2" borderId="30" xfId="0" applyFont="1" applyFill="1" applyBorder="1" applyAlignment="1">
      <alignment horizontal="left" vertical="center" wrapText="1"/>
    </xf>
    <xf numFmtId="0" fontId="41" fillId="2" borderId="39" xfId="0" applyFont="1" applyFill="1" applyBorder="1" applyAlignment="1">
      <alignment horizontal="left" vertical="center" wrapText="1"/>
    </xf>
    <xf numFmtId="0" fontId="41" fillId="2" borderId="34" xfId="0" applyFont="1" applyFill="1" applyBorder="1" applyAlignment="1">
      <alignment horizontal="left" vertical="center" wrapText="1"/>
    </xf>
    <xf numFmtId="181" fontId="8" fillId="2" borderId="39" xfId="0" applyNumberFormat="1" applyFont="1" applyFill="1" applyBorder="1" applyAlignment="1">
      <alignment horizontal="right" vertical="center"/>
    </xf>
    <xf numFmtId="0" fontId="8" fillId="2" borderId="34"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43" xfId="0" applyFont="1" applyFill="1" applyBorder="1" applyAlignment="1">
      <alignment horizontal="right" vertical="center" wrapText="1"/>
    </xf>
    <xf numFmtId="0" fontId="8" fillId="2" borderId="25" xfId="0" applyFont="1" applyFill="1" applyBorder="1" applyAlignment="1">
      <alignment horizontal="right" vertical="center" wrapText="1"/>
    </xf>
    <xf numFmtId="0" fontId="26" fillId="2" borderId="6" xfId="0" applyFont="1" applyFill="1" applyBorder="1" applyAlignment="1">
      <alignment vertical="center"/>
    </xf>
    <xf numFmtId="0" fontId="26" fillId="2" borderId="0" xfId="0" applyFont="1" applyFill="1" applyBorder="1" applyAlignment="1">
      <alignment vertical="center"/>
    </xf>
    <xf numFmtId="0" fontId="8" fillId="2" borderId="1" xfId="8" applyFont="1" applyFill="1" applyBorder="1" applyAlignment="1">
      <alignment horizontal="left" vertical="center"/>
    </xf>
    <xf numFmtId="0" fontId="0"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8" xfId="0" applyFont="1" applyFill="1" applyBorder="1" applyAlignment="1">
      <alignment horizontal="right" vertical="center"/>
    </xf>
    <xf numFmtId="0" fontId="8" fillId="2" borderId="6" xfId="0" applyFont="1" applyFill="1" applyBorder="1" applyAlignment="1">
      <alignment horizontal="right" vertical="center"/>
    </xf>
    <xf numFmtId="0" fontId="8" fillId="2" borderId="2" xfId="0" applyFont="1" applyFill="1" applyBorder="1" applyAlignment="1">
      <alignment horizontal="right" vertical="center"/>
    </xf>
    <xf numFmtId="0" fontId="8" fillId="2" borderId="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right"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0" xfId="0" applyFont="1" applyFill="1" applyBorder="1" applyAlignment="1">
      <alignment vertical="center"/>
    </xf>
    <xf numFmtId="0" fontId="8" fillId="2" borderId="4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42" xfId="0" applyFont="1" applyFill="1" applyBorder="1" applyAlignment="1">
      <alignment horizontal="right" vertical="center" wrapText="1"/>
    </xf>
    <xf numFmtId="0" fontId="8" fillId="2" borderId="24" xfId="0" applyFont="1" applyFill="1" applyBorder="1" applyAlignment="1">
      <alignment horizontal="right" vertical="center" wrapText="1"/>
    </xf>
    <xf numFmtId="0" fontId="8" fillId="2" borderId="8" xfId="0" applyFont="1" applyFill="1" applyBorder="1" applyAlignment="1">
      <alignment vertical="center" wrapText="1" shrinkToFit="1"/>
    </xf>
    <xf numFmtId="0" fontId="8" fillId="2" borderId="6" xfId="0" applyFont="1" applyFill="1" applyBorder="1" applyAlignment="1">
      <alignment vertical="center" wrapText="1" shrinkToFit="1"/>
    </xf>
    <xf numFmtId="0" fontId="8" fillId="2" borderId="7" xfId="0" applyFont="1" applyFill="1" applyBorder="1" applyAlignment="1">
      <alignment vertical="center" wrapText="1" shrinkToFi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8"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18" xfId="0" applyFont="1" applyFill="1" applyBorder="1" applyAlignment="1">
      <alignment vertical="center" wrapText="1"/>
    </xf>
    <xf numFmtId="0" fontId="8" fillId="2" borderId="32" xfId="0" applyFont="1" applyFill="1" applyBorder="1" applyAlignment="1">
      <alignment horizontal="center" vertical="center" wrapText="1"/>
    </xf>
    <xf numFmtId="0" fontId="8" fillId="2" borderId="32" xfId="0" applyFont="1" applyFill="1" applyBorder="1" applyAlignment="1">
      <alignment horizontal="center" vertical="center" textRotation="255" wrapText="1"/>
    </xf>
    <xf numFmtId="0" fontId="8" fillId="2" borderId="8" xfId="0" applyFont="1" applyFill="1" applyBorder="1" applyAlignment="1">
      <alignment horizontal="center" vertical="center" textRotation="255" wrapText="1"/>
    </xf>
    <xf numFmtId="0" fontId="8" fillId="2" borderId="7" xfId="0" applyFont="1" applyFill="1" applyBorder="1" applyAlignment="1">
      <alignment horizontal="center" vertical="center" textRotation="255" wrapText="1"/>
    </xf>
    <xf numFmtId="0" fontId="8" fillId="2" borderId="2" xfId="0" applyFont="1" applyFill="1" applyBorder="1" applyAlignment="1">
      <alignment horizontal="center" vertical="center" textRotation="255" wrapText="1"/>
    </xf>
    <xf numFmtId="0" fontId="8" fillId="2" borderId="14" xfId="0" applyFont="1" applyFill="1" applyBorder="1" applyAlignment="1">
      <alignment horizontal="center" vertical="center" textRotation="255" wrapText="1"/>
    </xf>
    <xf numFmtId="0" fontId="8" fillId="2" borderId="11"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2"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0" xfId="0" applyFont="1" applyFill="1" applyBorder="1" applyAlignment="1">
      <alignment horizontal="left" vertical="center" shrinkToFit="1"/>
    </xf>
    <xf numFmtId="0" fontId="8" fillId="2" borderId="8" xfId="8" applyFont="1" applyFill="1" applyBorder="1" applyAlignment="1">
      <alignment vertical="center" wrapText="1" shrinkToFit="1"/>
    </xf>
    <xf numFmtId="0" fontId="8" fillId="2" borderId="6" xfId="8" applyFont="1" applyFill="1" applyBorder="1" applyAlignment="1">
      <alignment vertical="center" wrapText="1" shrinkToFit="1"/>
    </xf>
    <xf numFmtId="0" fontId="8" fillId="2" borderId="7" xfId="8" applyFont="1" applyFill="1" applyBorder="1" applyAlignment="1">
      <alignment vertical="center" wrapText="1" shrinkToFit="1"/>
    </xf>
    <xf numFmtId="0" fontId="8" fillId="2" borderId="1" xfId="0" applyFont="1" applyFill="1" applyBorder="1" applyAlignment="1">
      <alignment horizontal="left" vertical="center" shrinkToFit="1"/>
    </xf>
    <xf numFmtId="0" fontId="8" fillId="2" borderId="2"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ont="1" applyFill="1" applyAlignment="1">
      <alignment horizontal="left" vertical="center"/>
    </xf>
    <xf numFmtId="0" fontId="8" fillId="2" borderId="32" xfId="0" applyFont="1" applyFill="1" applyBorder="1" applyAlignment="1">
      <alignment horizontal="left" vertical="top" wrapText="1"/>
    </xf>
    <xf numFmtId="0" fontId="5" fillId="2" borderId="0" xfId="8" applyFont="1" applyFill="1" applyBorder="1" applyAlignment="1">
      <alignment horizontal="left" vertical="center" shrinkToFit="1"/>
    </xf>
    <xf numFmtId="0" fontId="8" fillId="2" borderId="32" xfId="0" applyFont="1" applyFill="1" applyBorder="1" applyAlignment="1">
      <alignment vertical="center" wrapText="1"/>
    </xf>
    <xf numFmtId="0" fontId="8" fillId="2" borderId="2"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8" fillId="2" borderId="19" xfId="8" applyFont="1" applyFill="1" applyBorder="1" applyAlignment="1">
      <alignment horizontal="center" vertical="center" textRotation="255" wrapText="1" shrinkToFit="1"/>
    </xf>
    <xf numFmtId="0" fontId="8" fillId="2" borderId="23" xfId="8" applyFont="1" applyFill="1" applyBorder="1" applyAlignment="1">
      <alignment horizontal="center" vertical="center" textRotation="255" wrapText="1" shrinkToFit="1"/>
    </xf>
    <xf numFmtId="0" fontId="8" fillId="2" borderId="20" xfId="8" applyFont="1" applyFill="1" applyBorder="1" applyAlignment="1">
      <alignment horizontal="center" vertical="center" textRotation="255" wrapText="1" shrinkToFit="1"/>
    </xf>
    <xf numFmtId="0" fontId="8" fillId="2" borderId="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8"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5" fillId="2" borderId="0" xfId="8" applyFont="1" applyFill="1" applyBorder="1" applyAlignment="1">
      <alignment vertical="center" shrinkToFit="1"/>
    </xf>
    <xf numFmtId="0" fontId="8" fillId="2" borderId="19"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20" xfId="0" applyFont="1" applyFill="1" applyBorder="1" applyAlignment="1">
      <alignment horizontal="center" vertical="center" textRotation="255"/>
    </xf>
    <xf numFmtId="0" fontId="8" fillId="2" borderId="19" xfId="0" applyFont="1" applyFill="1" applyBorder="1" applyAlignment="1">
      <alignment horizontal="center" vertical="center" textRotation="255" wrapText="1"/>
    </xf>
    <xf numFmtId="0" fontId="8" fillId="2" borderId="23" xfId="0" applyFont="1" applyFill="1" applyBorder="1" applyAlignment="1">
      <alignment horizontal="center" vertical="center" textRotation="255" wrapText="1"/>
    </xf>
    <xf numFmtId="0" fontId="8" fillId="2" borderId="20" xfId="0" applyFont="1" applyFill="1" applyBorder="1" applyAlignment="1">
      <alignment horizontal="center" vertical="center" textRotation="255" wrapText="1"/>
    </xf>
    <xf numFmtId="0" fontId="0" fillId="2" borderId="0" xfId="0" applyFont="1" applyFill="1" applyAlignment="1">
      <alignment vertical="top" wrapText="1"/>
    </xf>
    <xf numFmtId="0" fontId="0" fillId="2" borderId="0" xfId="0" applyFont="1" applyFill="1" applyBorder="1" applyAlignment="1">
      <alignment horizontal="center" vertical="center"/>
    </xf>
    <xf numFmtId="0" fontId="8" fillId="2" borderId="0" xfId="0" applyFont="1" applyFill="1" applyBorder="1" applyAlignment="1">
      <alignment horizontal="left" vertical="center" wrapText="1"/>
    </xf>
    <xf numFmtId="0" fontId="0" fillId="2" borderId="0" xfId="0" applyFont="1" applyFill="1" applyBorder="1" applyAlignment="1">
      <alignment vertical="top"/>
    </xf>
    <xf numFmtId="179" fontId="8" fillId="2" borderId="11" xfId="0" applyNumberFormat="1" applyFont="1" applyFill="1" applyBorder="1" applyAlignment="1">
      <alignment vertical="center"/>
    </xf>
    <xf numFmtId="179" fontId="8" fillId="2" borderId="1" xfId="0" applyNumberFormat="1" applyFont="1" applyFill="1" applyBorder="1" applyAlignment="1">
      <alignment vertical="center"/>
    </xf>
    <xf numFmtId="179" fontId="38" fillId="2" borderId="2" xfId="0" applyNumberFormat="1" applyFont="1" applyFill="1" applyBorder="1" applyAlignment="1">
      <alignment vertical="center"/>
    </xf>
    <xf numFmtId="179" fontId="38" fillId="2" borderId="0" xfId="0" applyNumberFormat="1" applyFont="1" applyFill="1" applyBorder="1" applyAlignment="1">
      <alignment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182" fontId="8" fillId="2" borderId="6" xfId="0" applyNumberFormat="1" applyFont="1" applyFill="1" applyBorder="1" applyAlignment="1">
      <alignment horizontal="right" vertical="center" wrapText="1"/>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182" fontId="8" fillId="2" borderId="11" xfId="0" applyNumberFormat="1" applyFont="1" applyFill="1" applyBorder="1" applyAlignment="1">
      <alignment horizontal="right" vertical="center" shrinkToFit="1"/>
    </xf>
    <xf numFmtId="182" fontId="8" fillId="2" borderId="1" xfId="0" applyNumberFormat="1" applyFont="1" applyFill="1" applyBorder="1" applyAlignment="1">
      <alignment horizontal="right" vertical="center" shrinkToFit="1"/>
    </xf>
    <xf numFmtId="182" fontId="8" fillId="2" borderId="13" xfId="0" applyNumberFormat="1" applyFont="1" applyFill="1" applyBorder="1" applyAlignment="1">
      <alignment horizontal="right" vertical="center" shrinkToFit="1"/>
    </xf>
    <xf numFmtId="179" fontId="8" fillId="2" borderId="17" xfId="0" applyNumberFormat="1" applyFont="1" applyFill="1" applyBorder="1" applyAlignment="1">
      <alignment horizontal="right" vertical="center" shrinkToFit="1"/>
    </xf>
    <xf numFmtId="179" fontId="8" fillId="2" borderId="11" xfId="0" applyNumberFormat="1" applyFont="1" applyFill="1" applyBorder="1" applyAlignment="1">
      <alignment horizontal="right" vertical="center" shrinkToFit="1"/>
    </xf>
    <xf numFmtId="179" fontId="8" fillId="2" borderId="1" xfId="0" applyNumberFormat="1" applyFont="1" applyFill="1" applyBorder="1" applyAlignment="1">
      <alignment horizontal="right" vertical="center" shrinkToFit="1"/>
    </xf>
    <xf numFmtId="179" fontId="8" fillId="2" borderId="13"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179" fontId="8" fillId="2" borderId="31" xfId="0" applyNumberFormat="1" applyFont="1" applyFill="1" applyBorder="1" applyAlignment="1">
      <alignment horizontal="right" vertical="center" shrinkToFit="1"/>
    </xf>
    <xf numFmtId="179" fontId="8" fillId="2" borderId="38" xfId="0" applyNumberFormat="1" applyFont="1" applyFill="1" applyBorder="1" applyAlignment="1">
      <alignment horizontal="right" vertical="center" shrinkToFit="1"/>
    </xf>
    <xf numFmtId="179" fontId="8" fillId="2" borderId="35" xfId="0" applyNumberFormat="1" applyFont="1" applyFill="1" applyBorder="1" applyAlignment="1">
      <alignment horizontal="right" vertical="center" shrinkToFit="1"/>
    </xf>
    <xf numFmtId="0" fontId="0" fillId="2" borderId="51" xfId="0" applyFont="1" applyFill="1" applyBorder="1" applyAlignment="1">
      <alignment horizontal="center" vertical="center"/>
    </xf>
    <xf numFmtId="0" fontId="0" fillId="2" borderId="19" xfId="0" applyFont="1" applyFill="1" applyBorder="1" applyAlignment="1">
      <alignment horizontal="center" vertical="center"/>
    </xf>
    <xf numFmtId="183" fontId="8" fillId="2" borderId="6" xfId="0" applyNumberFormat="1" applyFont="1" applyFill="1" applyBorder="1" applyAlignment="1">
      <alignment horizontal="right" vertical="center" wrapText="1"/>
    </xf>
    <xf numFmtId="0" fontId="0" fillId="2" borderId="6" xfId="0" applyFont="1" applyFill="1" applyBorder="1" applyAlignment="1">
      <alignment vertical="top"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wrapText="1"/>
    </xf>
    <xf numFmtId="179" fontId="8" fillId="2" borderId="1" xfId="2" applyNumberFormat="1" applyFont="1" applyFill="1" applyBorder="1" applyAlignment="1">
      <alignment horizontal="right" vertical="center"/>
    </xf>
    <xf numFmtId="182" fontId="8" fillId="2" borderId="11" xfId="2" applyNumberFormat="1" applyFont="1" applyFill="1" applyBorder="1" applyAlignment="1">
      <alignment horizontal="right" vertical="center"/>
    </xf>
    <xf numFmtId="182" fontId="8" fillId="2" borderId="1" xfId="2" applyNumberFormat="1" applyFont="1" applyFill="1" applyBorder="1" applyAlignment="1">
      <alignment horizontal="right" vertical="center"/>
    </xf>
    <xf numFmtId="0" fontId="8" fillId="2" borderId="2"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8" fillId="2" borderId="15"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16"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180" fontId="8" fillId="2" borderId="17" xfId="2" applyNumberFormat="1" applyFont="1" applyFill="1" applyBorder="1" applyAlignment="1">
      <alignment horizontal="right" vertical="center"/>
    </xf>
    <xf numFmtId="180" fontId="8" fillId="2" borderId="13" xfId="2" applyNumberFormat="1" applyFont="1" applyFill="1" applyBorder="1" applyAlignment="1">
      <alignment horizontal="right" vertical="center"/>
    </xf>
    <xf numFmtId="180" fontId="8" fillId="2" borderId="1" xfId="2" applyNumberFormat="1" applyFont="1" applyFill="1" applyBorder="1" applyAlignment="1">
      <alignment horizontal="right" vertical="center"/>
    </xf>
    <xf numFmtId="180" fontId="38" fillId="2" borderId="13" xfId="2" applyNumberFormat="1" applyFont="1" applyFill="1" applyBorder="1" applyAlignment="1">
      <alignment horizontal="right" vertical="center"/>
    </xf>
    <xf numFmtId="180" fontId="38" fillId="2" borderId="1" xfId="2" applyNumberFormat="1" applyFont="1" applyFill="1" applyBorder="1" applyAlignment="1">
      <alignment horizontal="right" vertical="center"/>
    </xf>
    <xf numFmtId="0" fontId="8" fillId="2" borderId="18" xfId="0" applyFont="1" applyFill="1" applyBorder="1" applyAlignment="1">
      <alignment horizontal="left" vertical="center"/>
    </xf>
    <xf numFmtId="0" fontId="8" fillId="2" borderId="20" xfId="0" applyFont="1" applyFill="1" applyBorder="1" applyAlignment="1">
      <alignment horizontal="left" vertical="center"/>
    </xf>
    <xf numFmtId="0" fontId="8" fillId="2" borderId="20" xfId="0" applyFont="1" applyFill="1" applyBorder="1" applyAlignment="1">
      <alignment vertical="center"/>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80" fontId="8" fillId="2" borderId="38" xfId="2" applyNumberFormat="1" applyFont="1" applyFill="1" applyBorder="1" applyAlignment="1">
      <alignment horizontal="right" vertical="center"/>
    </xf>
    <xf numFmtId="180" fontId="38" fillId="2" borderId="38" xfId="2" applyNumberFormat="1" applyFont="1" applyFill="1" applyBorder="1" applyAlignment="1">
      <alignment horizontal="right" vertical="center"/>
    </xf>
    <xf numFmtId="178" fontId="8" fillId="2" borderId="6" xfId="0" applyNumberFormat="1" applyFont="1" applyFill="1" applyBorder="1" applyAlignment="1">
      <alignment horizontal="right" vertical="center"/>
    </xf>
    <xf numFmtId="179" fontId="8" fillId="2" borderId="6" xfId="2" applyNumberFormat="1" applyFont="1" applyFill="1" applyBorder="1" applyAlignment="1">
      <alignment horizontal="right" vertical="center"/>
    </xf>
    <xf numFmtId="182" fontId="35" fillId="2" borderId="6" xfId="0" applyNumberFormat="1" applyFont="1" applyFill="1" applyBorder="1" applyAlignment="1">
      <alignment horizontal="right" vertical="center"/>
    </xf>
    <xf numFmtId="182" fontId="8" fillId="2" borderId="6" xfId="0" applyNumberFormat="1" applyFont="1" applyFill="1" applyBorder="1" applyAlignment="1">
      <alignment horizontal="righ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8" fillId="2" borderId="20" xfId="0" applyFont="1" applyFill="1" applyBorder="1" applyAlignment="1">
      <alignment horizontal="right" vertical="center"/>
    </xf>
    <xf numFmtId="176" fontId="8" fillId="2" borderId="0" xfId="0" applyNumberFormat="1"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5" fillId="2" borderId="32" xfId="0" applyFont="1" applyFill="1" applyBorder="1" applyAlignment="1">
      <alignment horizontal="center" vertical="center"/>
    </xf>
    <xf numFmtId="0" fontId="15" fillId="2" borderId="32" xfId="0" applyFont="1" applyFill="1" applyBorder="1" applyAlignment="1">
      <alignment vertical="center"/>
    </xf>
    <xf numFmtId="0" fontId="0" fillId="2" borderId="6" xfId="0" applyFont="1" applyFill="1" applyBorder="1" applyAlignment="1">
      <alignment vertical="center" wrapText="1"/>
    </xf>
    <xf numFmtId="0" fontId="22" fillId="2" borderId="0" xfId="0" applyFont="1" applyFill="1" applyAlignment="1">
      <alignment horizontal="center" vertical="center"/>
    </xf>
    <xf numFmtId="0" fontId="18" fillId="2" borderId="0" xfId="0" applyFont="1" applyFill="1" applyAlignment="1">
      <alignment horizontal="center" vertical="center"/>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20" fillId="2" borderId="6" xfId="0" applyFont="1" applyFill="1" applyBorder="1" applyAlignment="1">
      <alignment horizontal="left" vertical="center"/>
    </xf>
    <xf numFmtId="0" fontId="20" fillId="2" borderId="1" xfId="0" applyFont="1" applyFill="1" applyBorder="1" applyAlignment="1">
      <alignment horizontal="left" vertical="center"/>
    </xf>
    <xf numFmtId="0" fontId="20" fillId="2" borderId="7" xfId="0" applyFont="1" applyFill="1" applyBorder="1" applyAlignment="1">
      <alignment horizontal="center" vertical="center"/>
    </xf>
    <xf numFmtId="0" fontId="20" fillId="2" borderId="18" xfId="0" applyFont="1" applyFill="1" applyBorder="1" applyAlignment="1">
      <alignment horizontal="center" vertical="center"/>
    </xf>
    <xf numFmtId="0" fontId="15" fillId="2" borderId="8"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42" fillId="2" borderId="8"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1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8" xfId="0" applyFont="1" applyFill="1" applyBorder="1" applyAlignment="1">
      <alignment horizontal="center" vertical="center"/>
    </xf>
    <xf numFmtId="0" fontId="18" fillId="2" borderId="0" xfId="0" applyFont="1" applyFill="1" applyAlignment="1">
      <alignment vertical="center" wrapText="1"/>
    </xf>
    <xf numFmtId="0" fontId="102" fillId="0" borderId="0" xfId="30" applyFont="1" applyAlignment="1">
      <alignment horizontal="center" vertical="center"/>
    </xf>
    <xf numFmtId="0" fontId="104" fillId="0" borderId="0" xfId="30" applyFont="1" applyAlignment="1">
      <alignment horizontal="center" vertical="center"/>
    </xf>
    <xf numFmtId="0" fontId="104" fillId="0" borderId="0" xfId="30" applyFont="1" applyAlignment="1">
      <alignment horizontal="left" vertical="center"/>
    </xf>
    <xf numFmtId="0" fontId="113" fillId="0" borderId="0" xfId="30" applyFont="1" applyAlignment="1">
      <alignment horizontal="center" vertical="center"/>
    </xf>
    <xf numFmtId="0" fontId="104" fillId="0" borderId="0" xfId="30" applyFont="1" applyAlignment="1">
      <alignment horizontal="center" vertical="center" wrapText="1"/>
    </xf>
    <xf numFmtId="0" fontId="112" fillId="0" borderId="0" xfId="30" applyFont="1" applyAlignment="1">
      <alignment horizontal="right" vertical="center"/>
    </xf>
    <xf numFmtId="0" fontId="100" fillId="0" borderId="0" xfId="30" applyFont="1" applyAlignment="1">
      <alignment horizontal="left" vertical="distributed" wrapText="1"/>
    </xf>
    <xf numFmtId="0" fontId="100" fillId="0" borderId="0" xfId="30" applyFont="1" applyAlignment="1">
      <alignment horizontal="left" vertical="top" wrapText="1"/>
    </xf>
    <xf numFmtId="0" fontId="102" fillId="0" borderId="0" xfId="30" applyFont="1" applyAlignment="1">
      <alignment horizontal="left" vertical="center" wrapText="1"/>
    </xf>
    <xf numFmtId="0" fontId="104" fillId="0" borderId="0" xfId="30" applyFont="1" applyAlignment="1">
      <alignment horizontal="right" vertical="center"/>
    </xf>
    <xf numFmtId="0" fontId="114" fillId="0" borderId="0" xfId="30" applyFont="1" applyAlignment="1">
      <alignment horizontal="center" vertical="center"/>
    </xf>
    <xf numFmtId="0" fontId="27" fillId="0" borderId="8" xfId="11" applyFont="1" applyFill="1" applyBorder="1" applyAlignment="1">
      <alignment horizontal="center" vertical="center" shrinkToFit="1"/>
    </xf>
    <xf numFmtId="0" fontId="27" fillId="0" borderId="7" xfId="11" applyFont="1" applyBorder="1"/>
    <xf numFmtId="0" fontId="27" fillId="0" borderId="3" xfId="11" applyFont="1" applyBorder="1" applyAlignment="1">
      <alignment horizontal="center" vertical="center" shrinkToFit="1"/>
    </xf>
    <xf numFmtId="0" fontId="27" fillId="0" borderId="5" xfId="11" applyFont="1" applyBorder="1" applyAlignment="1">
      <alignment horizontal="center" vertical="center" shrinkToFit="1"/>
    </xf>
    <xf numFmtId="0" fontId="12" fillId="0" borderId="8" xfId="12" applyNumberFormat="1" applyFont="1" applyBorder="1" applyAlignment="1">
      <alignment horizontal="center" vertical="center" shrinkToFit="1"/>
    </xf>
    <xf numFmtId="0" fontId="12" fillId="0" borderId="6" xfId="12" applyNumberFormat="1" applyFont="1" applyBorder="1" applyAlignment="1">
      <alignment horizontal="center" vertical="center" shrinkToFit="1"/>
    </xf>
    <xf numFmtId="0" fontId="12" fillId="0" borderId="7" xfId="12" applyNumberFormat="1" applyFont="1" applyBorder="1" applyAlignment="1">
      <alignment horizontal="center" vertical="center" shrinkToFit="1"/>
    </xf>
    <xf numFmtId="0" fontId="12" fillId="0" borderId="2" xfId="12" applyNumberFormat="1" applyFont="1" applyBorder="1" applyAlignment="1">
      <alignment horizontal="center" vertical="center" shrinkToFit="1"/>
    </xf>
    <xf numFmtId="0" fontId="12" fillId="0" borderId="0" xfId="12" applyNumberFormat="1" applyFont="1" applyBorder="1" applyAlignment="1">
      <alignment horizontal="center" vertical="center" shrinkToFit="1"/>
    </xf>
    <xf numFmtId="0" fontId="12" fillId="0" borderId="14" xfId="12" applyNumberFormat="1" applyFont="1" applyBorder="1" applyAlignment="1">
      <alignment horizontal="center" vertical="center" shrinkToFit="1"/>
    </xf>
    <xf numFmtId="0" fontId="12" fillId="0" borderId="11" xfId="12" applyNumberFormat="1" applyFont="1" applyBorder="1" applyAlignment="1">
      <alignment horizontal="center" vertical="center" shrinkToFit="1"/>
    </xf>
    <xf numFmtId="0" fontId="12" fillId="0" borderId="1" xfId="12" applyNumberFormat="1" applyFont="1" applyBorder="1" applyAlignment="1">
      <alignment horizontal="center" vertical="center" shrinkToFit="1"/>
    </xf>
    <xf numFmtId="0" fontId="12" fillId="0" borderId="18" xfId="12" applyNumberFormat="1" applyFont="1" applyBorder="1" applyAlignment="1">
      <alignment horizontal="center" vertical="center" shrinkToFit="1"/>
    </xf>
    <xf numFmtId="189" fontId="27" fillId="0" borderId="32" xfId="11" applyNumberFormat="1" applyFont="1" applyBorder="1" applyAlignment="1">
      <alignment horizontal="center" vertical="center" shrinkToFit="1"/>
    </xf>
    <xf numFmtId="189" fontId="27" fillId="0" borderId="3" xfId="11" applyNumberFormat="1" applyFont="1" applyBorder="1" applyAlignment="1">
      <alignment horizontal="center" vertical="center" shrinkToFit="1"/>
    </xf>
    <xf numFmtId="189" fontId="27" fillId="0" borderId="5" xfId="11" applyNumberFormat="1" applyFont="1" applyBorder="1" applyAlignment="1">
      <alignment horizontal="center" vertical="center" shrinkToFit="1"/>
    </xf>
    <xf numFmtId="0" fontId="91" fillId="0" borderId="3" xfId="14" applyFont="1" applyFill="1" applyBorder="1" applyAlignment="1">
      <alignment horizontal="center" vertical="center"/>
    </xf>
    <xf numFmtId="0" fontId="91" fillId="0" borderId="4" xfId="14" applyFont="1" applyFill="1" applyBorder="1" applyAlignment="1">
      <alignment horizontal="center" vertical="center"/>
    </xf>
    <xf numFmtId="0" fontId="91" fillId="0" borderId="5" xfId="14" applyFont="1" applyFill="1" applyBorder="1" applyAlignment="1">
      <alignment horizontal="center" vertical="center"/>
    </xf>
    <xf numFmtId="0" fontId="61" fillId="0" borderId="3" xfId="14" applyFont="1" applyFill="1" applyBorder="1" applyAlignment="1">
      <alignment horizontal="center" vertical="center"/>
    </xf>
    <xf numFmtId="0" fontId="61" fillId="0" borderId="4" xfId="14" applyFont="1" applyFill="1" applyBorder="1" applyAlignment="1">
      <alignment horizontal="center" vertical="center"/>
    </xf>
    <xf numFmtId="0" fontId="61" fillId="0" borderId="5" xfId="14" applyFont="1" applyFill="1" applyBorder="1" applyAlignment="1">
      <alignment horizontal="center" vertical="center"/>
    </xf>
    <xf numFmtId="0" fontId="61" fillId="0" borderId="0" xfId="14" applyFont="1" applyFill="1" applyBorder="1" applyAlignment="1">
      <alignment horizontal="right" vertical="center" shrinkToFit="1"/>
    </xf>
    <xf numFmtId="0" fontId="62" fillId="0" borderId="112" xfId="14" applyFont="1" applyFill="1" applyBorder="1" applyAlignment="1">
      <alignment horizontal="center" vertical="top" shrinkToFit="1"/>
    </xf>
    <xf numFmtId="0" fontId="62" fillId="0" borderId="113" xfId="14" applyFont="1" applyFill="1" applyBorder="1" applyAlignment="1">
      <alignment horizontal="center" vertical="top" shrinkToFit="1"/>
    </xf>
    <xf numFmtId="0" fontId="62" fillId="0" borderId="114" xfId="14" applyFont="1" applyFill="1" applyBorder="1" applyAlignment="1">
      <alignment horizontal="center" vertical="top" shrinkToFit="1"/>
    </xf>
    <xf numFmtId="0" fontId="64" fillId="0" borderId="3" xfId="14" applyFont="1" applyFill="1" applyBorder="1" applyAlignment="1">
      <alignment horizontal="center" vertical="center" shrinkToFit="1"/>
    </xf>
    <xf numFmtId="0" fontId="64" fillId="0" borderId="5" xfId="14" applyFont="1" applyFill="1" applyBorder="1" applyAlignment="1">
      <alignment horizontal="center" vertical="center" shrinkToFit="1"/>
    </xf>
    <xf numFmtId="194" fontId="93" fillId="6" borderId="3" xfId="14" applyNumberFormat="1" applyFont="1" applyFill="1" applyBorder="1" applyAlignment="1">
      <alignment horizontal="center" vertical="center"/>
    </xf>
    <xf numFmtId="194" fontId="93" fillId="6" borderId="5" xfId="14" applyNumberFormat="1" applyFont="1" applyFill="1" applyBorder="1" applyAlignment="1">
      <alignment horizontal="center" vertical="center"/>
    </xf>
    <xf numFmtId="0" fontId="93" fillId="6" borderId="3" xfId="14" applyFont="1" applyFill="1" applyBorder="1" applyAlignment="1">
      <alignment horizontal="center" vertical="center"/>
    </xf>
    <xf numFmtId="0" fontId="93" fillId="6" borderId="5" xfId="14" applyFont="1" applyFill="1" applyBorder="1" applyAlignment="1">
      <alignment horizontal="center" vertical="center"/>
    </xf>
    <xf numFmtId="6" fontId="64" fillId="0" borderId="3" xfId="15" applyFont="1" applyFill="1" applyBorder="1" applyAlignment="1">
      <alignment horizontal="center" vertical="center"/>
    </xf>
    <xf numFmtId="6" fontId="64" fillId="0" borderId="5" xfId="15" applyFont="1" applyFill="1" applyBorder="1" applyAlignment="1">
      <alignment horizontal="center" vertical="center"/>
    </xf>
    <xf numFmtId="0" fontId="65" fillId="0" borderId="1" xfId="14" applyFont="1" applyFill="1" applyBorder="1" applyAlignment="1">
      <alignment horizontal="left" vertical="center" shrinkToFit="1"/>
    </xf>
    <xf numFmtId="0" fontId="61" fillId="0" borderId="3" xfId="14" applyFont="1" applyFill="1" applyBorder="1" applyAlignment="1">
      <alignment horizontal="center" vertical="center" justifyLastLine="1"/>
    </xf>
    <xf numFmtId="0" fontId="61" fillId="0" borderId="4" xfId="14" applyFont="1" applyFill="1" applyBorder="1" applyAlignment="1">
      <alignment horizontal="center" vertical="center" justifyLastLine="1"/>
    </xf>
    <xf numFmtId="0" fontId="61" fillId="0" borderId="5" xfId="14" applyFont="1" applyFill="1" applyBorder="1" applyAlignment="1">
      <alignment horizontal="center" vertical="center" justifyLastLine="1"/>
    </xf>
    <xf numFmtId="189" fontId="50" fillId="0" borderId="32" xfId="9" applyNumberFormat="1" applyFont="1" applyFill="1" applyBorder="1" applyAlignment="1" applyProtection="1">
      <alignment horizontal="center" vertical="center" shrinkToFit="1"/>
      <protection locked="0"/>
    </xf>
    <xf numFmtId="0" fontId="66" fillId="0" borderId="1" xfId="9" applyFont="1" applyFill="1" applyBorder="1" applyAlignment="1" applyProtection="1">
      <alignment horizontal="center" vertical="top" shrinkToFit="1"/>
      <protection locked="0"/>
    </xf>
    <xf numFmtId="0" fontId="66" fillId="6" borderId="1" xfId="9" applyFont="1" applyFill="1" applyBorder="1" applyAlignment="1" applyProtection="1">
      <alignment horizontal="center" vertical="center" shrinkToFit="1"/>
      <protection locked="0"/>
    </xf>
    <xf numFmtId="0" fontId="94" fillId="0" borderId="32" xfId="9" applyFont="1" applyFill="1" applyBorder="1" applyAlignment="1" applyProtection="1">
      <alignment horizontal="left" vertical="center" shrinkToFit="1"/>
      <protection locked="0"/>
    </xf>
    <xf numFmtId="189" fontId="95" fillId="0" borderId="32" xfId="9" applyNumberFormat="1" applyFont="1" applyFill="1" applyBorder="1" applyAlignment="1" applyProtection="1">
      <alignment horizontal="center" vertical="center" shrinkToFit="1"/>
      <protection locked="0"/>
    </xf>
    <xf numFmtId="0" fontId="5" fillId="0" borderId="94" xfId="4" applyFont="1" applyBorder="1" applyAlignment="1">
      <alignment horizontal="left" vertical="center"/>
    </xf>
    <xf numFmtId="0" fontId="5" fillId="0" borderId="100" xfId="4" applyFont="1" applyBorder="1" applyAlignment="1">
      <alignment horizontal="left" vertical="center"/>
    </xf>
    <xf numFmtId="0" fontId="5" fillId="0" borderId="96" xfId="4" applyFont="1" applyBorder="1" applyAlignment="1">
      <alignment horizontal="left" vertical="center"/>
    </xf>
    <xf numFmtId="0" fontId="12" fillId="0" borderId="154" xfId="4" applyFont="1" applyBorder="1" applyAlignment="1">
      <alignment horizontal="center" vertical="center" textRotation="255"/>
    </xf>
    <xf numFmtId="0" fontId="12" fillId="0" borderId="117" xfId="4" applyFont="1" applyBorder="1" applyAlignment="1">
      <alignment horizontal="center" vertical="center" textRotation="255"/>
    </xf>
    <xf numFmtId="0" fontId="12" fillId="0" borderId="36" xfId="4" applyFont="1" applyBorder="1" applyAlignment="1">
      <alignment horizontal="center" vertical="center" textRotation="255"/>
    </xf>
    <xf numFmtId="0" fontId="12" fillId="0" borderId="175" xfId="4" applyFont="1" applyBorder="1" applyAlignment="1">
      <alignment horizontal="center" vertical="center" textRotation="255"/>
    </xf>
    <xf numFmtId="0" fontId="27" fillId="0" borderId="167" xfId="4" applyFont="1" applyBorder="1" applyAlignment="1">
      <alignment horizontal="center" vertical="center"/>
    </xf>
    <xf numFmtId="0" fontId="27" fillId="0" borderId="168" xfId="4" applyFont="1" applyBorder="1" applyAlignment="1">
      <alignment horizontal="center" vertical="center"/>
    </xf>
    <xf numFmtId="0" fontId="27" fillId="0" borderId="160" xfId="4" applyFont="1" applyBorder="1" applyAlignment="1">
      <alignment horizontal="center" vertical="center"/>
    </xf>
    <xf numFmtId="0" fontId="27" fillId="0" borderId="170" xfId="4" applyFont="1" applyBorder="1" applyAlignment="1">
      <alignment horizontal="center" vertical="center"/>
    </xf>
    <xf numFmtId="0" fontId="27" fillId="0" borderId="162" xfId="4" applyFont="1" applyBorder="1" applyAlignment="1">
      <alignment horizontal="center" vertical="center"/>
    </xf>
    <xf numFmtId="0" fontId="27" fillId="0" borderId="172" xfId="4" applyFont="1" applyBorder="1" applyAlignment="1">
      <alignment horizontal="center" vertical="center"/>
    </xf>
    <xf numFmtId="0" fontId="12" fillId="0" borderId="147" xfId="4" applyFont="1" applyBorder="1" applyAlignment="1">
      <alignment horizontal="center" vertical="center"/>
    </xf>
    <xf numFmtId="0" fontId="12" fillId="0" borderId="62" xfId="4" applyFont="1" applyBorder="1" applyAlignment="1">
      <alignment horizontal="center" vertical="center"/>
    </xf>
    <xf numFmtId="0" fontId="12" fillId="0" borderId="150" xfId="4" applyFont="1" applyBorder="1" applyAlignment="1">
      <alignment horizontal="center" vertical="center"/>
    </xf>
    <xf numFmtId="0" fontId="12" fillId="0" borderId="29" xfId="4" applyFont="1" applyBorder="1" applyAlignment="1">
      <alignment horizontal="center" vertical="center"/>
    </xf>
    <xf numFmtId="0" fontId="12" fillId="0" borderId="76" xfId="4" applyFont="1" applyBorder="1" applyAlignment="1">
      <alignment horizontal="center" vertical="center"/>
    </xf>
    <xf numFmtId="0" fontId="12" fillId="0" borderId="91" xfId="4" applyFont="1" applyBorder="1" applyAlignment="1">
      <alignment vertical="center"/>
    </xf>
    <xf numFmtId="0" fontId="11" fillId="0" borderId="82" xfId="4" applyFont="1" applyBorder="1" applyAlignment="1">
      <alignment horizontal="center" vertical="center" textRotation="255"/>
    </xf>
    <xf numFmtId="0" fontId="11" fillId="0" borderId="77" xfId="4" applyFont="1" applyBorder="1" applyAlignment="1">
      <alignment horizontal="center" vertical="center" textRotation="255"/>
    </xf>
    <xf numFmtId="0" fontId="11" fillId="0" borderId="174" xfId="4" applyFont="1" applyBorder="1" applyAlignment="1">
      <alignment horizontal="center" vertical="center" textRotation="255"/>
    </xf>
    <xf numFmtId="0" fontId="11" fillId="0" borderId="92" xfId="4" applyFont="1" applyBorder="1" applyAlignment="1">
      <alignment horizontal="center" vertical="center" textRotation="255"/>
    </xf>
    <xf numFmtId="0" fontId="12" fillId="0" borderId="43" xfId="4" applyFont="1" applyBorder="1" applyAlignment="1">
      <alignment horizontal="center" vertical="center" textRotation="255"/>
    </xf>
    <xf numFmtId="0" fontId="12" fillId="0" borderId="74" xfId="4" applyFont="1" applyBorder="1" applyAlignment="1">
      <alignment horizontal="center" vertical="center" textRotation="255"/>
    </xf>
    <xf numFmtId="0" fontId="12" fillId="0" borderId="90" xfId="4" applyFont="1" applyBorder="1" applyAlignment="1">
      <alignment horizontal="center" vertical="center" textRotation="255"/>
    </xf>
    <xf numFmtId="0" fontId="12" fillId="0" borderId="61" xfId="4" applyFont="1" applyBorder="1" applyAlignment="1">
      <alignment horizontal="center" vertical="center"/>
    </xf>
    <xf numFmtId="0" fontId="12" fillId="0" borderId="28" xfId="4" applyFont="1" applyBorder="1" applyAlignment="1">
      <alignment horizontal="center" vertical="center"/>
    </xf>
    <xf numFmtId="0" fontId="12" fillId="0" borderId="63" xfId="4" applyFont="1" applyBorder="1" applyAlignment="1">
      <alignment horizontal="center" vertical="center"/>
    </xf>
    <xf numFmtId="0" fontId="12" fillId="0" borderId="27" xfId="4" applyFont="1" applyBorder="1" applyAlignment="1">
      <alignment horizontal="center" vertical="center"/>
    </xf>
    <xf numFmtId="0" fontId="12" fillId="0" borderId="148" xfId="4" applyFont="1" applyBorder="1" applyAlignment="1">
      <alignment horizontal="center" vertical="center"/>
    </xf>
    <xf numFmtId="0" fontId="12" fillId="0" borderId="151" xfId="4" applyFont="1" applyBorder="1" applyAlignment="1">
      <alignment horizontal="center" vertical="center"/>
    </xf>
    <xf numFmtId="0" fontId="11" fillId="0" borderId="149" xfId="4" applyFont="1" applyBorder="1" applyAlignment="1">
      <alignment horizontal="center" vertical="center"/>
    </xf>
    <xf numFmtId="0" fontId="11" fillId="0" borderId="152" xfId="4" applyFont="1" applyBorder="1" applyAlignment="1">
      <alignment horizontal="center" vertical="center"/>
    </xf>
    <xf numFmtId="0" fontId="11" fillId="0" borderId="153" xfId="4" applyFont="1" applyBorder="1" applyAlignment="1">
      <alignment horizontal="center" vertical="center" textRotation="255"/>
    </xf>
    <xf numFmtId="0" fontId="11" fillId="0" borderId="89" xfId="4" applyFont="1" applyBorder="1" applyAlignment="1">
      <alignment horizontal="center" vertical="center" textRotation="255"/>
    </xf>
    <xf numFmtId="0" fontId="11" fillId="0" borderId="164" xfId="4" applyFont="1" applyBorder="1" applyAlignment="1">
      <alignment horizontal="center" vertical="center" textRotation="255"/>
    </xf>
    <xf numFmtId="0" fontId="12" fillId="0" borderId="39" xfId="4" applyFont="1" applyBorder="1" applyAlignment="1">
      <alignment horizontal="center" vertical="center" wrapText="1"/>
    </xf>
    <xf numFmtId="0" fontId="12" fillId="0" borderId="0" xfId="4" applyFont="1" applyBorder="1" applyAlignment="1">
      <alignment horizontal="center" vertical="center"/>
    </xf>
    <xf numFmtId="0" fontId="12" fillId="0" borderId="68" xfId="4" applyFont="1" applyBorder="1" applyAlignment="1">
      <alignment horizontal="center" vertical="center"/>
    </xf>
    <xf numFmtId="0" fontId="27" fillId="0" borderId="155" xfId="4" applyFont="1" applyBorder="1" applyAlignment="1">
      <alignment horizontal="center" vertical="center"/>
    </xf>
    <xf numFmtId="0" fontId="27" fillId="0" borderId="158" xfId="4" applyFont="1" applyBorder="1" applyAlignment="1">
      <alignment horizontal="center" vertical="center"/>
    </xf>
    <xf numFmtId="0" fontId="27" fillId="0" borderId="128" xfId="4" applyFont="1" applyBorder="1" applyAlignment="1">
      <alignment horizontal="center" vertical="center"/>
    </xf>
    <xf numFmtId="0" fontId="27" fillId="0" borderId="118" xfId="4" applyFont="1" applyBorder="1" applyAlignment="1">
      <alignment horizontal="center" vertical="center"/>
    </xf>
    <xf numFmtId="0" fontId="27" fillId="0" borderId="15" xfId="4" applyFont="1" applyBorder="1" applyAlignment="1">
      <alignment horizontal="center" vertical="center"/>
    </xf>
    <xf numFmtId="0" fontId="27" fillId="0" borderId="16" xfId="4" applyFont="1" applyBorder="1" applyAlignment="1">
      <alignment horizontal="center" vertical="center"/>
    </xf>
    <xf numFmtId="0" fontId="59" fillId="0" borderId="32" xfId="4" applyFont="1" applyBorder="1" applyAlignment="1">
      <alignment horizontal="center" vertical="center"/>
    </xf>
    <xf numFmtId="0" fontId="85" fillId="0" borderId="3" xfId="4" applyFont="1" applyBorder="1" applyAlignment="1">
      <alignment horizontal="left" vertical="center"/>
    </xf>
    <xf numFmtId="0" fontId="85" fillId="0" borderId="4" xfId="4" applyFont="1" applyBorder="1" applyAlignment="1">
      <alignment horizontal="left" vertical="center"/>
    </xf>
    <xf numFmtId="0" fontId="85" fillId="0" borderId="5" xfId="4" applyFont="1" applyBorder="1" applyAlignment="1">
      <alignment horizontal="left" vertical="center"/>
    </xf>
    <xf numFmtId="0" fontId="12" fillId="0" borderId="98" xfId="4" applyFont="1" applyBorder="1" applyAlignment="1">
      <alignment horizontal="center" vertical="center"/>
    </xf>
    <xf numFmtId="0" fontId="12" fillId="0" borderId="40" xfId="4" applyFont="1" applyBorder="1" applyAlignment="1">
      <alignment horizontal="center" vertical="center"/>
    </xf>
    <xf numFmtId="0" fontId="10" fillId="0" borderId="0" xfId="4" applyFont="1" applyBorder="1" applyAlignment="1">
      <alignment horizontal="center"/>
    </xf>
    <xf numFmtId="0" fontId="11" fillId="0" borderId="0" xfId="4" applyFont="1" applyBorder="1" applyAlignment="1">
      <alignment horizontal="left"/>
    </xf>
    <xf numFmtId="0" fontId="11" fillId="0" borderId="3" xfId="4" applyFont="1" applyBorder="1" applyAlignment="1">
      <alignment horizontal="center" vertical="center"/>
    </xf>
    <xf numFmtId="0" fontId="11" fillId="0" borderId="5" xfId="4" applyFont="1" applyBorder="1" applyAlignment="1">
      <alignment horizontal="center" vertical="center"/>
    </xf>
    <xf numFmtId="58" fontId="12" fillId="0" borderId="3" xfId="4" applyNumberFormat="1" applyFont="1" applyBorder="1" applyAlignment="1">
      <alignment horizontal="center" vertical="center"/>
    </xf>
    <xf numFmtId="58" fontId="12" fillId="0" borderId="4" xfId="4" applyNumberFormat="1" applyFont="1" applyBorder="1" applyAlignment="1">
      <alignment horizontal="center" vertical="center"/>
    </xf>
    <xf numFmtId="58" fontId="12" fillId="0" borderId="5" xfId="4" applyNumberFormat="1" applyFont="1" applyBorder="1" applyAlignment="1">
      <alignment horizontal="center" vertical="center"/>
    </xf>
    <xf numFmtId="58" fontId="27" fillId="0" borderId="3" xfId="4" applyNumberFormat="1" applyFont="1" applyBorder="1" applyAlignment="1">
      <alignment horizontal="center" vertical="center"/>
    </xf>
    <xf numFmtId="58" fontId="27" fillId="0" borderId="5" xfId="4" applyNumberFormat="1" applyFont="1" applyBorder="1" applyAlignment="1">
      <alignment horizontal="center" vertical="center"/>
    </xf>
    <xf numFmtId="0" fontId="12" fillId="0" borderId="43" xfId="4" applyFont="1" applyBorder="1" applyAlignment="1">
      <alignment horizontal="left" vertical="center"/>
    </xf>
    <xf numFmtId="0" fontId="12" fillId="0" borderId="26" xfId="4" applyFont="1" applyBorder="1" applyAlignment="1">
      <alignment horizontal="left" vertical="center"/>
    </xf>
    <xf numFmtId="0" fontId="12" fillId="0" borderId="32" xfId="4" applyFont="1" applyBorder="1" applyAlignment="1">
      <alignment horizontal="center" vertical="center" textRotation="255"/>
    </xf>
    <xf numFmtId="0" fontId="12" fillId="0" borderId="93" xfId="4" applyFont="1" applyBorder="1" applyAlignment="1">
      <alignment horizontal="center" vertical="center" textRotation="255"/>
    </xf>
    <xf numFmtId="0" fontId="12" fillId="0" borderId="42" xfId="4" applyFont="1" applyBorder="1" applyAlignment="1">
      <alignment horizontal="left" vertical="center"/>
    </xf>
    <xf numFmtId="0" fontId="12" fillId="0" borderId="33" xfId="4" applyFont="1" applyBorder="1" applyAlignment="1">
      <alignment horizontal="left" vertical="center"/>
    </xf>
    <xf numFmtId="0" fontId="12" fillId="0" borderId="117" xfId="4" applyFont="1" applyBorder="1" applyAlignment="1">
      <alignment horizontal="left" vertical="center"/>
    </xf>
    <xf numFmtId="0" fontId="12" fillId="0" borderId="118" xfId="4" applyFont="1" applyBorder="1" applyAlignment="1">
      <alignment horizontal="left" vertical="center"/>
    </xf>
    <xf numFmtId="0" fontId="12" fillId="0" borderId="175" xfId="4" applyFont="1" applyBorder="1" applyAlignment="1">
      <alignment horizontal="left" vertical="center"/>
    </xf>
    <xf numFmtId="0" fontId="12" fillId="0" borderId="186" xfId="4" applyFont="1" applyBorder="1" applyAlignment="1">
      <alignment horizontal="left" vertical="center"/>
    </xf>
    <xf numFmtId="0" fontId="12" fillId="0" borderId="176" xfId="4" applyFont="1" applyBorder="1" applyAlignment="1">
      <alignment horizontal="center" vertical="center"/>
    </xf>
    <xf numFmtId="0" fontId="12" fillId="0" borderId="177" xfId="4" applyFont="1" applyBorder="1" applyAlignment="1">
      <alignment horizontal="center" vertical="center"/>
    </xf>
    <xf numFmtId="0" fontId="12" fillId="0" borderId="178" xfId="4" applyFont="1" applyBorder="1" applyAlignment="1">
      <alignment horizontal="center" vertical="center"/>
    </xf>
    <xf numFmtId="0" fontId="12" fillId="0" borderId="82" xfId="4" applyFont="1" applyBorder="1" applyAlignment="1">
      <alignment horizontal="center" vertical="center" textRotation="255"/>
    </xf>
    <xf numFmtId="0" fontId="12" fillId="0" borderId="77" xfId="4" applyFont="1" applyBorder="1" applyAlignment="1">
      <alignment horizontal="center" vertical="center" textRotation="255"/>
    </xf>
    <xf numFmtId="0" fontId="12" fillId="0" borderId="92" xfId="4" applyFont="1" applyBorder="1" applyAlignment="1">
      <alignment horizontal="center" vertical="center" textRotation="255"/>
    </xf>
    <xf numFmtId="0" fontId="12" fillId="0" borderId="20" xfId="4" applyFont="1" applyBorder="1" applyAlignment="1">
      <alignment horizontal="center" vertical="center" textRotation="255"/>
    </xf>
    <xf numFmtId="0" fontId="12" fillId="0" borderId="154" xfId="4" applyFont="1" applyBorder="1" applyAlignment="1">
      <alignment horizontal="left" vertical="center"/>
    </xf>
    <xf numFmtId="0" fontId="12" fillId="0" borderId="158" xfId="4" applyFont="1" applyBorder="1" applyAlignment="1">
      <alignment horizontal="left" vertical="center"/>
    </xf>
    <xf numFmtId="0" fontId="12" fillId="0" borderId="153" xfId="4" applyFont="1" applyBorder="1" applyAlignment="1">
      <alignment horizontal="center" vertical="center" textRotation="255"/>
    </xf>
    <xf numFmtId="0" fontId="12" fillId="0" borderId="164" xfId="4" applyFont="1" applyBorder="1" applyAlignment="1">
      <alignment horizontal="center" vertical="center" textRotation="255"/>
    </xf>
    <xf numFmtId="0" fontId="12" fillId="0" borderId="23" xfId="4" applyFont="1" applyBorder="1" applyAlignment="1">
      <alignment horizontal="center" vertical="center"/>
    </xf>
    <xf numFmtId="0" fontId="12" fillId="0" borderId="2" xfId="4" applyFont="1" applyBorder="1" applyAlignment="1">
      <alignment horizontal="center" vertical="center"/>
    </xf>
    <xf numFmtId="0" fontId="12" fillId="0" borderId="185" xfId="4" applyFont="1" applyBorder="1" applyAlignment="1">
      <alignment horizontal="left" vertical="center"/>
    </xf>
    <xf numFmtId="0" fontId="12" fillId="0" borderId="75" xfId="4" applyFont="1" applyBorder="1" applyAlignment="1">
      <alignment horizontal="center" vertical="center"/>
    </xf>
    <xf numFmtId="0" fontId="12" fillId="0" borderId="84" xfId="4" applyFont="1" applyBorder="1" applyAlignment="1">
      <alignment horizontal="center" vertical="center"/>
    </xf>
    <xf numFmtId="0" fontId="27" fillId="0" borderId="32" xfId="4" applyFont="1" applyBorder="1" applyAlignment="1">
      <alignment horizontal="center" vertical="center"/>
    </xf>
    <xf numFmtId="0" fontId="12" fillId="0" borderId="4" xfId="4" applyFont="1" applyBorder="1" applyAlignment="1"/>
    <xf numFmtId="0" fontId="12" fillId="0" borderId="5" xfId="4" applyFont="1" applyBorder="1" applyAlignment="1"/>
    <xf numFmtId="0" fontId="12" fillId="0" borderId="205" xfId="4" applyFont="1" applyBorder="1" applyAlignment="1">
      <alignment horizontal="center" vertical="center" textRotation="255"/>
    </xf>
    <xf numFmtId="0" fontId="12" fillId="0" borderId="206" xfId="4" applyFont="1" applyBorder="1" applyAlignment="1">
      <alignment horizontal="center" vertical="center" textRotation="255"/>
    </xf>
    <xf numFmtId="0" fontId="12" fillId="0" borderId="207" xfId="4" applyFont="1" applyBorder="1" applyAlignment="1">
      <alignment horizontal="center" vertical="center" wrapText="1"/>
    </xf>
    <xf numFmtId="0" fontId="12" fillId="0" borderId="51" xfId="4" applyFont="1" applyBorder="1" applyAlignment="1">
      <alignment horizontal="center" vertical="center" wrapText="1"/>
    </xf>
    <xf numFmtId="0" fontId="12" fillId="0" borderId="19" xfId="4" applyFont="1" applyBorder="1" applyAlignment="1">
      <alignment horizontal="center" vertical="center" wrapText="1"/>
    </xf>
    <xf numFmtId="0" fontId="12" fillId="0" borderId="89" xfId="4" applyFont="1" applyBorder="1" applyAlignment="1">
      <alignment horizontal="center" vertical="center" textRotation="255"/>
    </xf>
    <xf numFmtId="0" fontId="12" fillId="0" borderId="191" xfId="4" applyFont="1" applyBorder="1" applyAlignment="1">
      <alignment horizontal="center" vertical="center" wrapText="1"/>
    </xf>
    <xf numFmtId="0" fontId="12" fillId="0" borderId="191" xfId="4" applyFont="1" applyBorder="1" applyAlignment="1">
      <alignment horizontal="center" vertical="center"/>
    </xf>
    <xf numFmtId="0" fontId="12" fillId="0" borderId="154" xfId="4" applyFont="1" applyBorder="1" applyAlignment="1">
      <alignment horizontal="center" vertical="center"/>
    </xf>
    <xf numFmtId="0" fontId="12" fillId="0" borderId="23" xfId="4" applyFont="1" applyBorder="1" applyAlignment="1">
      <alignment horizontal="center" vertical="center" wrapText="1"/>
    </xf>
    <xf numFmtId="0" fontId="12" fillId="0" borderId="201" xfId="4" applyFont="1" applyBorder="1" applyAlignment="1">
      <alignment horizontal="center" vertical="center" wrapText="1"/>
    </xf>
    <xf numFmtId="0" fontId="12" fillId="0" borderId="201" xfId="4" applyFont="1" applyBorder="1" applyAlignment="1">
      <alignment horizontal="center" vertical="center"/>
    </xf>
    <xf numFmtId="0" fontId="12" fillId="0" borderId="175" xfId="4" applyFont="1" applyBorder="1" applyAlignment="1">
      <alignment horizontal="center" vertical="center"/>
    </xf>
    <xf numFmtId="0" fontId="12" fillId="0" borderId="19" xfId="4" applyFont="1" applyBorder="1" applyAlignment="1">
      <alignment horizontal="center" vertical="center" textRotation="255"/>
    </xf>
    <xf numFmtId="0" fontId="12" fillId="0" borderId="154" xfId="4" applyFont="1" applyBorder="1" applyAlignment="1">
      <alignment horizontal="center" vertical="center" wrapText="1"/>
    </xf>
    <xf numFmtId="0" fontId="12" fillId="0" borderId="204" xfId="4" applyFont="1" applyBorder="1" applyAlignment="1">
      <alignment horizontal="center" vertical="center" wrapText="1"/>
    </xf>
    <xf numFmtId="0" fontId="12" fillId="0" borderId="158" xfId="4" applyFont="1" applyBorder="1" applyAlignment="1">
      <alignment horizontal="center" vertical="center" wrapText="1"/>
    </xf>
    <xf numFmtId="0" fontId="12" fillId="0" borderId="175" xfId="4" applyFont="1" applyBorder="1" applyAlignment="1">
      <alignment horizontal="center" vertical="center" wrapText="1"/>
    </xf>
    <xf numFmtId="0" fontId="12" fillId="0" borderId="185" xfId="4" applyFont="1" applyBorder="1" applyAlignment="1">
      <alignment horizontal="center" vertical="center" wrapText="1"/>
    </xf>
    <xf numFmtId="0" fontId="12" fillId="0" borderId="186" xfId="4" applyFont="1" applyBorder="1" applyAlignment="1">
      <alignment horizontal="center" vertical="center" wrapText="1"/>
    </xf>
    <xf numFmtId="0" fontId="74" fillId="0" borderId="32" xfId="0" applyFont="1" applyBorder="1" applyAlignment="1">
      <alignment horizontal="center" vertical="center"/>
    </xf>
    <xf numFmtId="0" fontId="74" fillId="0" borderId="3" xfId="0" applyFont="1" applyBorder="1" applyAlignment="1">
      <alignment horizontal="center" vertical="center"/>
    </xf>
    <xf numFmtId="0" fontId="0" fillId="0" borderId="4" xfId="0" applyBorder="1" applyAlignment="1">
      <alignment horizontal="center" vertical="center"/>
    </xf>
    <xf numFmtId="0" fontId="0" fillId="0" borderId="83" xfId="0" applyBorder="1" applyAlignment="1">
      <alignment horizontal="center" vertical="center"/>
    </xf>
    <xf numFmtId="0" fontId="74" fillId="0" borderId="93" xfId="0" applyFont="1" applyBorder="1" applyAlignment="1">
      <alignment horizontal="center" vertical="center"/>
    </xf>
    <xf numFmtId="0" fontId="74" fillId="0" borderId="94" xfId="0" applyFont="1" applyBorder="1" applyAlignment="1">
      <alignment horizontal="center" vertical="center"/>
    </xf>
    <xf numFmtId="0" fontId="0" fillId="0" borderId="100" xfId="0" applyBorder="1" applyAlignment="1">
      <alignment horizontal="center" vertical="center"/>
    </xf>
    <xf numFmtId="0" fontId="0" fillId="0" borderId="96" xfId="0" applyBorder="1" applyAlignment="1">
      <alignment horizontal="center" vertical="center"/>
    </xf>
    <xf numFmtId="0" fontId="44" fillId="0" borderId="3" xfId="0" applyFont="1" applyFill="1" applyBorder="1" applyAlignment="1">
      <alignment horizontal="center" vertical="center" shrinkToFit="1"/>
    </xf>
    <xf numFmtId="0" fontId="44" fillId="0" borderId="83" xfId="0" applyFont="1" applyFill="1" applyBorder="1" applyAlignment="1">
      <alignment horizontal="center" vertical="center" shrinkToFit="1"/>
    </xf>
    <xf numFmtId="0" fontId="75" fillId="0" borderId="4" xfId="0" applyFont="1" applyBorder="1" applyAlignment="1">
      <alignment horizontal="left" vertical="center" indent="1"/>
    </xf>
    <xf numFmtId="0" fontId="34" fillId="0" borderId="4" xfId="0" applyFont="1" applyBorder="1" applyAlignment="1">
      <alignment horizontal="left" vertical="center" indent="1"/>
    </xf>
    <xf numFmtId="0" fontId="34" fillId="0" borderId="83" xfId="0" applyFont="1" applyBorder="1" applyAlignment="1">
      <alignment horizontal="left" vertical="center" indent="1"/>
    </xf>
    <xf numFmtId="0" fontId="72" fillId="0" borderId="8" xfId="0" applyFont="1" applyBorder="1" applyAlignment="1">
      <alignment horizontal="left" vertical="top" wrapText="1" indent="1"/>
    </xf>
    <xf numFmtId="0" fontId="72" fillId="0" borderId="6" xfId="0" applyFont="1" applyBorder="1" applyAlignment="1">
      <alignment horizontal="left" vertical="top" indent="1"/>
    </xf>
    <xf numFmtId="0" fontId="72" fillId="0" borderId="7" xfId="0" applyFont="1" applyBorder="1" applyAlignment="1">
      <alignment horizontal="left" vertical="top" indent="1"/>
    </xf>
    <xf numFmtId="0" fontId="72" fillId="0" borderId="2" xfId="0" applyFont="1" applyBorder="1" applyAlignment="1">
      <alignment horizontal="left" vertical="top" indent="1"/>
    </xf>
    <xf numFmtId="0" fontId="72" fillId="0" borderId="0" xfId="0" applyFont="1" applyBorder="1" applyAlignment="1">
      <alignment horizontal="left" vertical="top" indent="1"/>
    </xf>
    <xf numFmtId="0" fontId="72" fillId="0" borderId="14" xfId="0" applyFont="1" applyBorder="1" applyAlignment="1">
      <alignment horizontal="left" vertical="top" indent="1"/>
    </xf>
    <xf numFmtId="0" fontId="72" fillId="0" borderId="11" xfId="0" applyFont="1" applyBorder="1" applyAlignment="1">
      <alignment horizontal="left" vertical="top" indent="1"/>
    </xf>
    <xf numFmtId="0" fontId="72" fillId="0" borderId="1" xfId="0" applyFont="1" applyBorder="1" applyAlignment="1">
      <alignment horizontal="left" vertical="top" indent="1"/>
    </xf>
    <xf numFmtId="0" fontId="72" fillId="0" borderId="18" xfId="0" applyFont="1" applyBorder="1" applyAlignment="1">
      <alignment horizontal="left" vertical="top" indent="1"/>
    </xf>
    <xf numFmtId="0" fontId="71" fillId="0" borderId="68" xfId="0" applyFont="1" applyBorder="1" applyAlignment="1">
      <alignment horizontal="left" vertical="center" wrapText="1"/>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24" xfId="0" applyBorder="1" applyAlignment="1">
      <alignment horizontal="center" vertical="center"/>
    </xf>
    <xf numFmtId="0" fontId="44" fillId="0" borderId="98" xfId="0" applyFont="1" applyFill="1" applyBorder="1" applyAlignment="1">
      <alignment horizontal="center" vertical="center" shrinkToFit="1"/>
    </xf>
    <xf numFmtId="0" fontId="44" fillId="0" borderId="80" xfId="0" applyFont="1" applyFill="1" applyBorder="1" applyAlignment="1">
      <alignment horizontal="center" vertical="center" shrinkToFit="1"/>
    </xf>
    <xf numFmtId="0" fontId="75" fillId="0" borderId="1" xfId="0" applyFont="1" applyBorder="1" applyAlignment="1">
      <alignment horizontal="left" vertical="center" indent="1"/>
    </xf>
    <xf numFmtId="0" fontId="34" fillId="0" borderId="1" xfId="0" applyFont="1" applyBorder="1" applyAlignment="1">
      <alignment horizontal="left" vertical="center" indent="1"/>
    </xf>
    <xf numFmtId="0" fontId="34" fillId="0" borderId="71" xfId="0" applyFont="1" applyBorder="1" applyAlignment="1">
      <alignment horizontal="left" vertical="center" indent="1"/>
    </xf>
    <xf numFmtId="0" fontId="71" fillId="0" borderId="0" xfId="0" applyFont="1" applyAlignment="1">
      <alignment horizontal="left" vertical="center"/>
    </xf>
    <xf numFmtId="0" fontId="70" fillId="0" borderId="211" xfId="0" applyFont="1" applyBorder="1" applyAlignment="1">
      <alignment horizontal="center" vertical="center"/>
    </xf>
    <xf numFmtId="0" fontId="70" fillId="0" borderId="210" xfId="0" applyFont="1" applyBorder="1" applyAlignment="1">
      <alignment horizontal="center" vertical="center"/>
    </xf>
    <xf numFmtId="0" fontId="70" fillId="0" borderId="212" xfId="0" applyFont="1" applyBorder="1" applyAlignment="1">
      <alignment horizontal="center" vertical="center"/>
    </xf>
    <xf numFmtId="0" fontId="72" fillId="0" borderId="42" xfId="0" applyFont="1" applyBorder="1" applyAlignment="1">
      <alignment horizontal="center" vertical="center"/>
    </xf>
    <xf numFmtId="0" fontId="72" fillId="0" borderId="24" xfId="0" applyFont="1" applyBorder="1" applyAlignment="1">
      <alignment horizontal="center" vertical="center"/>
    </xf>
    <xf numFmtId="0" fontId="72" fillId="0" borderId="33" xfId="0" applyFont="1" applyBorder="1" applyAlignment="1">
      <alignment horizontal="center" vertical="center"/>
    </xf>
    <xf numFmtId="0" fontId="72" fillId="0" borderId="43" xfId="0" applyFont="1" applyBorder="1" applyAlignment="1">
      <alignment horizontal="center" vertical="center"/>
    </xf>
    <xf numFmtId="0" fontId="72" fillId="0" borderId="25" xfId="0" applyFont="1" applyBorder="1" applyAlignment="1">
      <alignment horizontal="center" vertical="center"/>
    </xf>
    <xf numFmtId="0" fontId="72" fillId="0" borderId="26" xfId="0" applyFont="1" applyBorder="1" applyAlignment="1">
      <alignment horizontal="center" vertical="center"/>
    </xf>
    <xf numFmtId="0" fontId="73" fillId="0" borderId="210" xfId="0" applyFont="1" applyBorder="1" applyAlignment="1">
      <alignment horizontal="center" vertical="top" shrinkToFit="1"/>
    </xf>
    <xf numFmtId="0" fontId="40" fillId="0" borderId="210" xfId="0" applyFont="1" applyBorder="1" applyAlignment="1">
      <alignment horizontal="center" vertical="top" shrinkToFit="1"/>
    </xf>
    <xf numFmtId="0" fontId="70" fillId="0" borderId="6" xfId="0" applyFont="1" applyBorder="1" applyAlignment="1">
      <alignment horizontal="center" vertical="center"/>
    </xf>
    <xf numFmtId="0" fontId="70" fillId="0" borderId="0" xfId="0" applyFont="1" applyBorder="1" applyAlignment="1">
      <alignment horizontal="center" vertical="center"/>
    </xf>
    <xf numFmtId="0" fontId="72" fillId="0" borderId="43" xfId="0" applyFont="1" applyBorder="1" applyAlignment="1">
      <alignment horizontal="left" vertical="center"/>
    </xf>
    <xf numFmtId="0" fontId="72" fillId="0" borderId="25" xfId="0" applyFont="1" applyBorder="1" applyAlignment="1">
      <alignment horizontal="left" vertical="center"/>
    </xf>
    <xf numFmtId="0" fontId="72" fillId="0" borderId="26" xfId="0" applyFont="1" applyBorder="1" applyAlignment="1">
      <alignment horizontal="left" vertical="center"/>
    </xf>
    <xf numFmtId="0" fontId="71" fillId="0" borderId="1" xfId="0" applyFont="1" applyBorder="1" applyAlignment="1">
      <alignment horizontal="left" vertical="center" wrapText="1"/>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0" fontId="70" fillId="0" borderId="32" xfId="0" applyFont="1" applyBorder="1" applyAlignment="1">
      <alignment horizontal="center" vertical="center"/>
    </xf>
    <xf numFmtId="0" fontId="52" fillId="4" borderId="3" xfId="0" quotePrefix="1" applyFont="1" applyFill="1" applyBorder="1" applyAlignment="1">
      <alignment horizontal="right" vertical="center"/>
    </xf>
    <xf numFmtId="0" fontId="52" fillId="4" borderId="4" xfId="0" applyFont="1" applyFill="1" applyBorder="1" applyAlignment="1">
      <alignment horizontal="right" vertical="center"/>
    </xf>
    <xf numFmtId="0" fontId="72" fillId="0" borderId="117" xfId="0" applyFont="1" applyBorder="1" applyAlignment="1">
      <alignment horizontal="center" vertical="center"/>
    </xf>
    <xf numFmtId="0" fontId="72" fillId="0" borderId="120" xfId="0" applyFont="1" applyBorder="1" applyAlignment="1">
      <alignment horizontal="center" vertical="center"/>
    </xf>
    <xf numFmtId="0" fontId="72" fillId="0" borderId="118" xfId="0" applyFont="1" applyBorder="1" applyAlignment="1">
      <alignment horizontal="center" vertical="center"/>
    </xf>
    <xf numFmtId="0" fontId="70" fillId="0" borderId="8" xfId="0" applyFont="1" applyBorder="1" applyAlignment="1">
      <alignment horizontal="center" vertical="center"/>
    </xf>
    <xf numFmtId="0" fontId="70" fillId="0" borderId="7" xfId="0" applyFont="1" applyBorder="1" applyAlignment="1">
      <alignment horizontal="center" vertical="center"/>
    </xf>
    <xf numFmtId="0" fontId="70" fillId="0" borderId="11" xfId="0" applyFont="1" applyBorder="1" applyAlignment="1">
      <alignment horizontal="center" vertical="center"/>
    </xf>
    <xf numFmtId="0" fontId="70" fillId="0" borderId="18" xfId="0" applyFont="1" applyBorder="1" applyAlignment="1">
      <alignment horizontal="center" vertical="center"/>
    </xf>
    <xf numFmtId="0" fontId="10" fillId="0" borderId="0" xfId="17" applyFont="1" applyBorder="1" applyAlignment="1">
      <alignment horizontal="center" shrinkToFit="1"/>
    </xf>
    <xf numFmtId="0" fontId="70" fillId="0" borderId="1" xfId="0" applyFont="1" applyBorder="1" applyAlignment="1">
      <alignment horizontal="center" vertical="center"/>
    </xf>
    <xf numFmtId="0" fontId="52" fillId="4" borderId="1" xfId="0" applyFont="1" applyFill="1" applyBorder="1" applyAlignment="1">
      <alignment horizontal="center" vertical="center"/>
    </xf>
    <xf numFmtId="0" fontId="71" fillId="0" borderId="0" xfId="0" applyFont="1" applyBorder="1" applyAlignment="1">
      <alignment horizontal="left" vertical="center" wrapText="1"/>
    </xf>
    <xf numFmtId="0" fontId="5" fillId="0" borderId="81" xfId="11" applyFont="1" applyBorder="1" applyAlignment="1">
      <alignment horizontal="center" vertical="center"/>
    </xf>
    <xf numFmtId="0" fontId="5" fillId="0" borderId="4" xfId="11" applyFont="1" applyBorder="1" applyAlignment="1">
      <alignment horizontal="center" vertical="center"/>
    </xf>
    <xf numFmtId="0" fontId="5" fillId="0" borderId="5" xfId="11" applyFont="1" applyBorder="1" applyAlignment="1">
      <alignment horizontal="center" vertical="center"/>
    </xf>
    <xf numFmtId="0" fontId="43" fillId="0" borderId="3" xfId="11" applyFont="1" applyBorder="1" applyAlignment="1">
      <alignment horizontal="center" vertical="center"/>
    </xf>
    <xf numFmtId="0" fontId="43" fillId="0" borderId="4" xfId="11" applyFont="1" applyBorder="1" applyAlignment="1">
      <alignment horizontal="center" vertical="center"/>
    </xf>
    <xf numFmtId="0" fontId="43" fillId="0" borderId="83" xfId="11" applyFont="1" applyBorder="1" applyAlignment="1">
      <alignment horizontal="center" vertical="center"/>
    </xf>
    <xf numFmtId="0" fontId="5" fillId="0" borderId="8" xfId="11" applyFont="1" applyBorder="1" applyAlignment="1">
      <alignment horizontal="center" vertical="center"/>
    </xf>
    <xf numFmtId="0" fontId="5" fillId="0" borderId="6" xfId="11" applyFont="1" applyBorder="1" applyAlignment="1">
      <alignment horizontal="center" vertical="center"/>
    </xf>
    <xf numFmtId="0" fontId="5" fillId="0" borderId="110" xfId="11" applyFont="1" applyBorder="1" applyAlignment="1">
      <alignment horizontal="center" vertical="center"/>
    </xf>
    <xf numFmtId="0" fontId="5" fillId="0" borderId="109" xfId="11" applyFont="1" applyBorder="1" applyAlignment="1">
      <alignment horizontal="center" vertical="center"/>
    </xf>
    <xf numFmtId="185" fontId="43" fillId="0" borderId="8" xfId="11" applyNumberFormat="1" applyFont="1" applyBorder="1" applyAlignment="1">
      <alignment horizontal="center" vertical="center"/>
    </xf>
    <xf numFmtId="185" fontId="43" fillId="0" borderId="6" xfId="11" applyNumberFormat="1" applyFont="1" applyBorder="1" applyAlignment="1">
      <alignment horizontal="center" vertical="center"/>
    </xf>
    <xf numFmtId="185" fontId="43" fillId="0" borderId="106" xfId="11" applyNumberFormat="1" applyFont="1" applyBorder="1" applyAlignment="1">
      <alignment horizontal="center" vertical="center"/>
    </xf>
    <xf numFmtId="185" fontId="43" fillId="0" borderId="110" xfId="11" applyNumberFormat="1" applyFont="1" applyBorder="1" applyAlignment="1">
      <alignment horizontal="center" vertical="center"/>
    </xf>
    <xf numFmtId="185" fontId="43" fillId="0" borderId="109" xfId="11" applyNumberFormat="1" applyFont="1" applyBorder="1" applyAlignment="1">
      <alignment horizontal="center" vertical="center"/>
    </xf>
    <xf numFmtId="185" fontId="43" fillId="0" borderId="111" xfId="11" applyNumberFormat="1" applyFont="1" applyBorder="1" applyAlignment="1">
      <alignment horizontal="center" vertical="center"/>
    </xf>
    <xf numFmtId="0" fontId="5" fillId="0" borderId="72" xfId="11" applyFont="1" applyBorder="1" applyAlignment="1">
      <alignment horizontal="center" vertical="center"/>
    </xf>
    <xf numFmtId="0" fontId="5" fillId="0" borderId="7" xfId="11" applyFont="1" applyBorder="1" applyAlignment="1">
      <alignment horizontal="center" vertical="center"/>
    </xf>
    <xf numFmtId="0" fontId="5" fillId="0" borderId="70" xfId="11" applyFont="1" applyBorder="1" applyAlignment="1">
      <alignment horizontal="center" vertical="center"/>
    </xf>
    <xf numFmtId="0" fontId="5" fillId="0" borderId="1" xfId="11" applyFont="1" applyBorder="1" applyAlignment="1">
      <alignment horizontal="center" vertical="center"/>
    </xf>
    <xf numFmtId="0" fontId="5" fillId="0" borderId="18" xfId="11" applyFont="1" applyBorder="1" applyAlignment="1">
      <alignment horizontal="center" vertical="center"/>
    </xf>
    <xf numFmtId="0" fontId="5" fillId="5" borderId="8" xfId="11" applyFont="1" applyFill="1" applyBorder="1" applyAlignment="1">
      <alignment horizontal="center" vertical="center"/>
    </xf>
    <xf numFmtId="0" fontId="5" fillId="5" borderId="6" xfId="11" applyFont="1" applyFill="1" applyBorder="1" applyAlignment="1">
      <alignment horizontal="center" vertical="center"/>
    </xf>
    <xf numFmtId="0" fontId="5" fillId="5" borderId="73" xfId="11" applyFont="1" applyFill="1" applyBorder="1" applyAlignment="1">
      <alignment horizontal="center" vertical="center"/>
    </xf>
    <xf numFmtId="0" fontId="5" fillId="5" borderId="11" xfId="11" applyFont="1" applyFill="1" applyBorder="1" applyAlignment="1">
      <alignment horizontal="center" vertical="center"/>
    </xf>
    <xf numFmtId="0" fontId="5" fillId="5" borderId="1" xfId="11" applyFont="1" applyFill="1" applyBorder="1" applyAlignment="1">
      <alignment horizontal="center" vertical="center"/>
    </xf>
    <xf numFmtId="0" fontId="5" fillId="5" borderId="71" xfId="11" applyFont="1" applyFill="1" applyBorder="1" applyAlignment="1">
      <alignment horizontal="center" vertical="center"/>
    </xf>
    <xf numFmtId="0" fontId="5" fillId="0" borderId="99" xfId="11" applyFont="1" applyBorder="1" applyAlignment="1">
      <alignment horizontal="center" vertical="center"/>
    </xf>
    <xf numFmtId="0" fontId="5" fillId="0" borderId="100" xfId="11" applyFont="1" applyBorder="1" applyAlignment="1">
      <alignment horizontal="center" vertical="center"/>
    </xf>
    <xf numFmtId="0" fontId="5" fillId="0" borderId="95" xfId="11" applyFont="1" applyBorder="1" applyAlignment="1">
      <alignment horizontal="center" vertical="center"/>
    </xf>
    <xf numFmtId="0" fontId="43" fillId="0" borderId="94" xfId="11" applyFont="1" applyBorder="1" applyAlignment="1">
      <alignment horizontal="center" vertical="center"/>
    </xf>
    <xf numFmtId="0" fontId="43" fillId="0" borderId="100" xfId="11" applyFont="1" applyBorder="1" applyAlignment="1">
      <alignment horizontal="center" vertical="center"/>
    </xf>
    <xf numFmtId="0" fontId="43" fillId="0" borderId="96" xfId="11" applyFont="1" applyBorder="1" applyAlignment="1">
      <alignment horizontal="center" vertical="center"/>
    </xf>
    <xf numFmtId="0" fontId="5" fillId="4" borderId="8" xfId="11" applyFont="1" applyFill="1" applyBorder="1" applyAlignment="1">
      <alignment horizontal="center" vertical="center" shrinkToFit="1"/>
    </xf>
    <xf numFmtId="0" fontId="5" fillId="4" borderId="6" xfId="11" applyFont="1" applyFill="1" applyBorder="1" applyAlignment="1">
      <alignment horizontal="center" vertical="center" shrinkToFit="1"/>
    </xf>
    <xf numFmtId="0" fontId="5" fillId="4" borderId="106" xfId="11" applyFont="1" applyFill="1" applyBorder="1" applyAlignment="1">
      <alignment horizontal="center" vertical="center" shrinkToFit="1"/>
    </xf>
    <xf numFmtId="0" fontId="5" fillId="4" borderId="11" xfId="11" applyFont="1" applyFill="1" applyBorder="1" applyAlignment="1">
      <alignment horizontal="center" vertical="center" shrinkToFit="1"/>
    </xf>
    <xf numFmtId="0" fontId="5" fillId="4" borderId="1" xfId="11" applyFont="1" applyFill="1" applyBorder="1" applyAlignment="1">
      <alignment horizontal="center" vertical="center" shrinkToFit="1"/>
    </xf>
    <xf numFmtId="0" fontId="5" fillId="4" borderId="107" xfId="11" applyFont="1" applyFill="1" applyBorder="1" applyAlignment="1">
      <alignment horizontal="center" vertical="center" shrinkToFit="1"/>
    </xf>
    <xf numFmtId="0" fontId="5" fillId="0" borderId="11" xfId="11" applyFont="1" applyBorder="1" applyAlignment="1">
      <alignment horizontal="center" vertical="center"/>
    </xf>
    <xf numFmtId="0" fontId="58" fillId="0" borderId="8" xfId="11" applyFont="1" applyBorder="1" applyAlignment="1">
      <alignment horizontal="right" vertical="center"/>
    </xf>
    <xf numFmtId="0" fontId="58" fillId="0" borderId="6" xfId="11" applyFont="1" applyBorder="1" applyAlignment="1">
      <alignment horizontal="right" vertical="center"/>
    </xf>
    <xf numFmtId="0" fontId="58" fillId="0" borderId="106" xfId="11" applyFont="1" applyBorder="1" applyAlignment="1">
      <alignment horizontal="right" vertical="center"/>
    </xf>
    <xf numFmtId="0" fontId="58" fillId="0" borderId="11" xfId="11" applyFont="1" applyBorder="1" applyAlignment="1">
      <alignment horizontal="right" vertical="center"/>
    </xf>
    <xf numFmtId="0" fontId="58" fillId="0" borderId="1" xfId="11" applyFont="1" applyBorder="1" applyAlignment="1">
      <alignment horizontal="right" vertical="center"/>
    </xf>
    <xf numFmtId="0" fontId="58" fillId="0" borderId="107" xfId="11" applyFont="1" applyBorder="1" applyAlignment="1">
      <alignment horizontal="right" vertical="center"/>
    </xf>
    <xf numFmtId="0" fontId="5" fillId="0" borderId="98" xfId="11" applyFont="1" applyBorder="1" applyAlignment="1">
      <alignment horizontal="center" vertical="center"/>
    </xf>
    <xf numFmtId="0" fontId="5" fillId="0" borderId="79" xfId="11" applyFont="1" applyBorder="1" applyAlignment="1">
      <alignment horizontal="center" vertical="center"/>
    </xf>
    <xf numFmtId="0" fontId="5" fillId="0" borderId="97" xfId="11" applyFont="1" applyBorder="1" applyAlignment="1">
      <alignment horizontal="center" vertical="center"/>
    </xf>
    <xf numFmtId="58" fontId="35" fillId="0" borderId="98" xfId="11" applyNumberFormat="1" applyFont="1" applyBorder="1" applyAlignment="1">
      <alignment horizontal="center" vertical="center"/>
    </xf>
    <xf numFmtId="58" fontId="35" fillId="0" borderId="79" xfId="11" applyNumberFormat="1" applyFont="1" applyBorder="1" applyAlignment="1">
      <alignment horizontal="center" vertical="center"/>
    </xf>
    <xf numFmtId="58" fontId="35" fillId="0" borderId="80" xfId="11" applyNumberFormat="1" applyFont="1" applyBorder="1" applyAlignment="1">
      <alignment horizontal="center" vertical="center"/>
    </xf>
    <xf numFmtId="5" fontId="87" fillId="0" borderId="3" xfId="11" applyNumberFormat="1" applyFont="1" applyBorder="1" applyAlignment="1">
      <alignment horizontal="center" vertical="center"/>
    </xf>
    <xf numFmtId="5" fontId="87" fillId="0" borderId="4" xfId="11" applyNumberFormat="1" applyFont="1" applyBorder="1" applyAlignment="1">
      <alignment horizontal="center" vertical="center"/>
    </xf>
    <xf numFmtId="5" fontId="87" fillId="0" borderId="83" xfId="11" applyNumberFormat="1" applyFont="1" applyBorder="1" applyAlignment="1">
      <alignment horizontal="center" vertical="center"/>
    </xf>
    <xf numFmtId="0" fontId="5" fillId="7" borderId="3" xfId="11" applyFont="1" applyFill="1" applyBorder="1" applyAlignment="1">
      <alignment horizontal="center" vertical="center"/>
    </xf>
    <xf numFmtId="0" fontId="5" fillId="7" borderId="4" xfId="11" applyFont="1" applyFill="1" applyBorder="1" applyAlignment="1">
      <alignment horizontal="center" vertical="center"/>
    </xf>
    <xf numFmtId="0" fontId="5" fillId="7" borderId="83" xfId="11" applyFont="1" applyFill="1" applyBorder="1" applyAlignment="1">
      <alignment horizontal="center" vertical="center"/>
    </xf>
    <xf numFmtId="0" fontId="65" fillId="0" borderId="219" xfId="28" applyFont="1" applyFill="1" applyBorder="1"/>
    <xf numFmtId="0" fontId="0" fillId="9" borderId="1" xfId="11" applyFont="1" applyFill="1" applyBorder="1" applyAlignment="1">
      <alignment horizontal="center" shrinkToFit="1"/>
    </xf>
    <xf numFmtId="0" fontId="5" fillId="9" borderId="1" xfId="11" applyFont="1" applyFill="1" applyBorder="1" applyAlignment="1">
      <alignment horizontal="center" shrinkToFit="1"/>
    </xf>
    <xf numFmtId="0" fontId="14" fillId="0" borderId="1" xfId="11" applyFont="1" applyBorder="1" applyAlignment="1">
      <alignment horizontal="center" shrinkToFit="1"/>
    </xf>
    <xf numFmtId="0" fontId="89" fillId="0" borderId="1" xfId="11" applyFont="1" applyFill="1" applyBorder="1" applyAlignment="1">
      <alignment horizontal="center" shrinkToFit="1"/>
    </xf>
    <xf numFmtId="0" fontId="56" fillId="0" borderId="0" xfId="11" applyFont="1" applyAlignment="1">
      <alignment horizontal="left"/>
    </xf>
    <xf numFmtId="0" fontId="5" fillId="0" borderId="0" xfId="11" applyFont="1" applyAlignment="1">
      <alignment horizontal="center"/>
    </xf>
    <xf numFmtId="0" fontId="5" fillId="0" borderId="0" xfId="11" applyFont="1" applyAlignment="1">
      <alignment horizontal="center" shrinkToFit="1"/>
    </xf>
    <xf numFmtId="0" fontId="5" fillId="0" borderId="78" xfId="11" applyFont="1" applyBorder="1" applyAlignment="1">
      <alignment horizontal="center" vertical="center"/>
    </xf>
    <xf numFmtId="185" fontId="8" fillId="9" borderId="98" xfId="11" applyNumberFormat="1" applyFont="1" applyFill="1" applyBorder="1" applyAlignment="1">
      <alignment horizontal="center" vertical="center"/>
    </xf>
    <xf numFmtId="185" fontId="8" fillId="9" borderId="79" xfId="11" applyNumberFormat="1" applyFont="1" applyFill="1" applyBorder="1" applyAlignment="1">
      <alignment horizontal="center" vertical="center"/>
    </xf>
    <xf numFmtId="0" fontId="77" fillId="0" borderId="8" xfId="3" applyFont="1" applyBorder="1" applyAlignment="1">
      <alignment horizontal="center" vertical="center" wrapText="1"/>
    </xf>
    <xf numFmtId="0" fontId="77" fillId="0" borderId="6" xfId="3" applyFont="1" applyBorder="1" applyAlignment="1">
      <alignment horizontal="center" vertical="center" wrapText="1"/>
    </xf>
    <xf numFmtId="0" fontId="77" fillId="0" borderId="7" xfId="3" applyFont="1" applyBorder="1" applyAlignment="1">
      <alignment horizontal="center" vertical="center" wrapText="1"/>
    </xf>
    <xf numFmtId="0" fontId="77" fillId="0" borderId="11" xfId="3" applyFont="1" applyBorder="1" applyAlignment="1">
      <alignment horizontal="center" vertical="center" wrapText="1"/>
    </xf>
    <xf numFmtId="0" fontId="77" fillId="0" borderId="1" xfId="3" applyFont="1" applyBorder="1" applyAlignment="1">
      <alignment horizontal="center" vertical="center" wrapText="1"/>
    </xf>
    <xf numFmtId="0" fontId="77" fillId="0" borderId="18" xfId="3" applyFont="1" applyBorder="1" applyAlignment="1">
      <alignment horizontal="center" vertical="center" wrapText="1"/>
    </xf>
    <xf numFmtId="0" fontId="27" fillId="0" borderId="3" xfId="3" applyFont="1" applyBorder="1" applyAlignment="1">
      <alignment horizontal="center" vertical="center" wrapText="1" shrinkToFit="1"/>
    </xf>
    <xf numFmtId="0" fontId="27" fillId="0" borderId="4" xfId="3" applyFont="1" applyBorder="1" applyAlignment="1">
      <alignment horizontal="center" vertical="center" wrapText="1" shrinkToFit="1"/>
    </xf>
    <xf numFmtId="0" fontId="27" fillId="0" borderId="5" xfId="3" applyFont="1" applyBorder="1" applyAlignment="1">
      <alignment horizontal="center" vertical="center" wrapText="1" shrinkToFit="1"/>
    </xf>
    <xf numFmtId="0" fontId="8" fillId="0" borderId="0" xfId="3" applyFont="1" applyBorder="1" applyAlignment="1">
      <alignment horizontal="center" vertical="center" shrinkToFit="1"/>
    </xf>
    <xf numFmtId="0" fontId="5" fillId="0" borderId="1" xfId="3" applyFont="1" applyBorder="1" applyAlignment="1">
      <alignment horizontal="left" vertical="center" shrinkToFit="1"/>
    </xf>
    <xf numFmtId="0" fontId="5" fillId="0" borderId="0" xfId="3" applyFont="1" applyBorder="1" applyAlignment="1">
      <alignment horizontal="center" vertical="center"/>
    </xf>
    <xf numFmtId="185" fontId="35" fillId="0" borderId="3" xfId="3" applyNumberFormat="1" applyFont="1" applyBorder="1" applyAlignment="1">
      <alignment horizontal="center" vertical="center" shrinkToFit="1"/>
    </xf>
    <xf numFmtId="185" fontId="35" fillId="0" borderId="4" xfId="3" applyNumberFormat="1" applyFont="1" applyBorder="1" applyAlignment="1">
      <alignment horizontal="center" vertical="center" shrinkToFit="1"/>
    </xf>
    <xf numFmtId="185" fontId="35" fillId="0" borderId="5" xfId="3" applyNumberFormat="1" applyFont="1" applyBorder="1" applyAlignment="1">
      <alignment horizontal="center" vertical="center" shrinkToFit="1"/>
    </xf>
    <xf numFmtId="0" fontId="15" fillId="0" borderId="19" xfId="3" applyFont="1" applyBorder="1" applyAlignment="1">
      <alignment horizontal="center" vertical="center" shrinkToFit="1"/>
    </xf>
    <xf numFmtId="0" fontId="15" fillId="0" borderId="23" xfId="3" applyFont="1" applyBorder="1" applyAlignment="1">
      <alignment horizontal="center" vertical="center" shrinkToFit="1"/>
    </xf>
    <xf numFmtId="0" fontId="15" fillId="0" borderId="20" xfId="3" applyFont="1" applyBorder="1" applyAlignment="1">
      <alignment horizontal="center" vertical="center" shrinkToFit="1"/>
    </xf>
    <xf numFmtId="0" fontId="35" fillId="5" borderId="3" xfId="3" applyFont="1" applyFill="1" applyBorder="1" applyAlignment="1">
      <alignment horizontal="center" vertical="center" shrinkToFit="1"/>
    </xf>
    <xf numFmtId="0" fontId="35" fillId="5" borderId="4" xfId="3" applyFont="1" applyFill="1" applyBorder="1" applyAlignment="1">
      <alignment horizontal="center" vertical="center" shrinkToFit="1"/>
    </xf>
    <xf numFmtId="0" fontId="35" fillId="5" borderId="5" xfId="3" applyFont="1" applyFill="1" applyBorder="1" applyAlignment="1">
      <alignment horizontal="center" vertical="center" shrinkToFit="1"/>
    </xf>
    <xf numFmtId="0" fontId="35" fillId="5" borderId="8" xfId="3" applyFont="1" applyFill="1" applyBorder="1" applyAlignment="1">
      <alignment horizontal="center" vertical="center" shrinkToFit="1"/>
    </xf>
    <xf numFmtId="0" fontId="35" fillId="5" borderId="6" xfId="3" applyFont="1" applyFill="1" applyBorder="1" applyAlignment="1">
      <alignment horizontal="center" vertical="center" shrinkToFit="1"/>
    </xf>
    <xf numFmtId="0" fontId="35" fillId="5" borderId="7" xfId="3" applyFont="1" applyFill="1" applyBorder="1" applyAlignment="1">
      <alignment horizontal="center" vertical="center" shrinkToFit="1"/>
    </xf>
    <xf numFmtId="0" fontId="35" fillId="5" borderId="11" xfId="3" applyFont="1" applyFill="1" applyBorder="1" applyAlignment="1">
      <alignment horizontal="center" vertical="center" shrinkToFit="1"/>
    </xf>
    <xf numFmtId="0" fontId="35" fillId="5" borderId="1" xfId="3" applyFont="1" applyFill="1" applyBorder="1" applyAlignment="1">
      <alignment horizontal="center" vertical="center" shrinkToFit="1"/>
    </xf>
    <xf numFmtId="0" fontId="35" fillId="5" borderId="18" xfId="3" applyFont="1" applyFill="1" applyBorder="1" applyAlignment="1">
      <alignment horizontal="center" vertical="center" shrinkToFit="1"/>
    </xf>
    <xf numFmtId="0" fontId="35" fillId="5" borderId="2" xfId="3" applyFont="1" applyFill="1" applyBorder="1" applyAlignment="1">
      <alignment horizontal="center" vertical="center" shrinkToFit="1"/>
    </xf>
    <xf numFmtId="0" fontId="35" fillId="5" borderId="0" xfId="3" applyFont="1" applyFill="1" applyBorder="1" applyAlignment="1">
      <alignment horizontal="center" vertical="center" shrinkToFit="1"/>
    </xf>
    <xf numFmtId="0" fontId="35" fillId="5" borderId="14" xfId="3" applyFont="1" applyFill="1" applyBorder="1" applyAlignment="1">
      <alignment horizontal="center" vertical="center" shrinkToFit="1"/>
    </xf>
    <xf numFmtId="0" fontId="35" fillId="0" borderId="8" xfId="3" applyFont="1" applyBorder="1" applyAlignment="1">
      <alignment horizontal="center" vertical="center" wrapText="1" shrinkToFit="1"/>
    </xf>
    <xf numFmtId="0" fontId="35" fillId="0" borderId="6" xfId="3" applyFont="1" applyBorder="1" applyAlignment="1">
      <alignment horizontal="center" vertical="center" wrapText="1" shrinkToFit="1"/>
    </xf>
    <xf numFmtId="0" fontId="35" fillId="0" borderId="7" xfId="3" applyFont="1" applyBorder="1" applyAlignment="1">
      <alignment horizontal="center" vertical="center" wrapText="1" shrinkToFit="1"/>
    </xf>
    <xf numFmtId="0" fontId="35" fillId="0" borderId="11" xfId="3" applyFont="1" applyBorder="1" applyAlignment="1">
      <alignment horizontal="center" vertical="center" wrapText="1" shrinkToFit="1"/>
    </xf>
    <xf numFmtId="0" fontId="35" fillId="0" borderId="1" xfId="3" applyFont="1" applyBorder="1" applyAlignment="1">
      <alignment horizontal="center" vertical="center" wrapText="1" shrinkToFit="1"/>
    </xf>
    <xf numFmtId="0" fontId="35" fillId="0" borderId="18" xfId="3" applyFont="1" applyBorder="1" applyAlignment="1">
      <alignment horizontal="center" vertical="center" wrapText="1"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8" xfId="3" applyFont="1" applyBorder="1" applyAlignment="1">
      <alignment horizontal="center" vertical="center" wrapText="1" shrinkToFit="1"/>
    </xf>
    <xf numFmtId="0" fontId="8" fillId="0" borderId="6" xfId="3" applyFont="1" applyBorder="1" applyAlignment="1">
      <alignment horizontal="center" vertical="center" wrapText="1" shrinkToFit="1"/>
    </xf>
    <xf numFmtId="0" fontId="8" fillId="0" borderId="7" xfId="3" applyFont="1" applyBorder="1" applyAlignment="1">
      <alignment horizontal="center" vertical="center" wrapText="1" shrinkToFit="1"/>
    </xf>
    <xf numFmtId="0" fontId="8" fillId="0" borderId="11" xfId="3" applyFont="1" applyBorder="1" applyAlignment="1">
      <alignment horizontal="center" vertical="center" wrapText="1" shrinkToFit="1"/>
    </xf>
    <xf numFmtId="0" fontId="8" fillId="0" borderId="1" xfId="3" applyFont="1" applyBorder="1" applyAlignment="1">
      <alignment horizontal="center" vertical="center" wrapText="1" shrinkToFit="1"/>
    </xf>
    <xf numFmtId="0" fontId="8" fillId="0" borderId="18" xfId="3" applyFont="1" applyBorder="1" applyAlignment="1">
      <alignment horizontal="center" vertical="center" wrapText="1" shrinkToFit="1"/>
    </xf>
    <xf numFmtId="0" fontId="15" fillId="0" borderId="0" xfId="3" applyFont="1" applyAlignment="1">
      <alignment horizontal="center" vertical="center" shrinkToFit="1"/>
    </xf>
    <xf numFmtId="0" fontId="8" fillId="0" borderId="1" xfId="3" applyFont="1" applyBorder="1" applyAlignment="1">
      <alignment horizontal="center" vertical="center"/>
    </xf>
    <xf numFmtId="0" fontId="8" fillId="4" borderId="1" xfId="3" applyFont="1" applyFill="1" applyBorder="1" applyAlignment="1">
      <alignment horizontal="center" vertical="center" shrinkToFit="1"/>
    </xf>
    <xf numFmtId="0" fontId="51" fillId="2" borderId="0" xfId="0" applyFont="1" applyFill="1" applyAlignment="1">
      <alignment horizontal="left" vertical="center"/>
    </xf>
    <xf numFmtId="0" fontId="76" fillId="0" borderId="139" xfId="3" applyFont="1" applyBorder="1" applyAlignment="1">
      <alignment horizontal="center" vertical="center" shrinkToFit="1"/>
    </xf>
    <xf numFmtId="0" fontId="76" fillId="0" borderId="141" xfId="3" applyFont="1" applyBorder="1" applyAlignment="1">
      <alignment horizontal="center" vertical="center" shrinkToFit="1"/>
    </xf>
    <xf numFmtId="0" fontId="51" fillId="0" borderId="0" xfId="3" applyFont="1" applyAlignment="1">
      <alignment horizontal="center" vertical="center"/>
    </xf>
    <xf numFmtId="57" fontId="76" fillId="0" borderId="139" xfId="3" applyNumberFormat="1" applyFont="1" applyFill="1" applyBorder="1" applyAlignment="1">
      <alignment horizontal="center" vertical="center" shrinkToFit="1"/>
    </xf>
    <xf numFmtId="57" fontId="76" fillId="0" borderId="141" xfId="3" applyNumberFormat="1" applyFont="1" applyFill="1" applyBorder="1" applyAlignment="1">
      <alignment horizontal="center" vertical="center" shrinkToFit="1"/>
    </xf>
    <xf numFmtId="179" fontId="76" fillId="0" borderId="139" xfId="18" applyNumberFormat="1" applyFont="1" applyFill="1" applyBorder="1" applyAlignment="1">
      <alignment horizontal="center" vertical="center" shrinkToFit="1"/>
    </xf>
    <xf numFmtId="179" fontId="76" fillId="0" borderId="141" xfId="18" applyNumberFormat="1" applyFont="1" applyFill="1" applyBorder="1" applyAlignment="1">
      <alignment horizontal="center" vertical="center" shrinkToFit="1"/>
    </xf>
    <xf numFmtId="57" fontId="76" fillId="0" borderId="139" xfId="3" applyNumberFormat="1" applyFont="1" applyBorder="1" applyAlignment="1">
      <alignment horizontal="center" vertical="center" shrinkToFit="1"/>
    </xf>
    <xf numFmtId="57" fontId="76" fillId="0" borderId="141" xfId="3" applyNumberFormat="1" applyFont="1" applyBorder="1" applyAlignment="1">
      <alignment horizontal="center" vertical="center" shrinkToFit="1"/>
    </xf>
    <xf numFmtId="0" fontId="76" fillId="0" borderId="141" xfId="3" applyFont="1" applyFill="1" applyBorder="1" applyAlignment="1">
      <alignment horizontal="center" vertical="center" shrinkToFit="1"/>
    </xf>
    <xf numFmtId="0" fontId="76" fillId="0" borderId="130" xfId="3" applyFont="1" applyBorder="1" applyAlignment="1">
      <alignment horizontal="center" vertical="center" shrinkToFit="1"/>
    </xf>
    <xf numFmtId="179" fontId="76" fillId="0" borderId="139" xfId="3" applyNumberFormat="1" applyFont="1" applyBorder="1" applyAlignment="1">
      <alignment horizontal="center" vertical="center" shrinkToFit="1"/>
    </xf>
    <xf numFmtId="179" fontId="76" fillId="0" borderId="141" xfId="3" applyNumberFormat="1" applyFont="1" applyBorder="1" applyAlignment="1">
      <alignment horizontal="center" vertical="center" shrinkToFit="1"/>
    </xf>
    <xf numFmtId="0" fontId="80" fillId="0" borderId="131" xfId="3" applyFont="1" applyBorder="1" applyAlignment="1">
      <alignment horizontal="center" vertical="center" wrapText="1"/>
    </xf>
    <xf numFmtId="0" fontId="80" fillId="0" borderId="134" xfId="3" applyFont="1" applyBorder="1" applyAlignment="1">
      <alignment horizontal="center" vertical="center" wrapText="1"/>
    </xf>
    <xf numFmtId="0" fontId="80" fillId="0" borderId="144" xfId="3" applyFont="1" applyBorder="1" applyAlignment="1">
      <alignment horizontal="center" vertical="center" wrapText="1"/>
    </xf>
    <xf numFmtId="0" fontId="80" fillId="0" borderId="145" xfId="3" applyFont="1" applyBorder="1" applyAlignment="1">
      <alignment horizontal="center" vertical="center" wrapText="1"/>
    </xf>
    <xf numFmtId="0" fontId="80" fillId="0" borderId="135" xfId="3" applyFont="1" applyBorder="1" applyAlignment="1">
      <alignment horizontal="center" vertical="center" wrapText="1"/>
    </xf>
    <xf numFmtId="0" fontId="80" fillId="0" borderId="138" xfId="3" applyFont="1" applyBorder="1" applyAlignment="1">
      <alignment horizontal="center" vertical="center" wrapText="1"/>
    </xf>
    <xf numFmtId="0" fontId="97" fillId="0" borderId="130" xfId="3" applyFont="1" applyFill="1" applyBorder="1" applyAlignment="1">
      <alignment vertical="center" shrinkToFit="1"/>
    </xf>
    <xf numFmtId="57" fontId="97" fillId="0" borderId="139" xfId="3" applyNumberFormat="1" applyFont="1" applyFill="1" applyBorder="1" applyAlignment="1">
      <alignment vertical="center" shrinkToFit="1"/>
    </xf>
    <xf numFmtId="0" fontId="97" fillId="0" borderId="141" xfId="3" applyFont="1" applyFill="1" applyBorder="1" applyAlignment="1">
      <alignment vertical="center" shrinkToFit="1"/>
    </xf>
    <xf numFmtId="179" fontId="97" fillId="0" borderId="130" xfId="3" applyNumberFormat="1" applyFont="1" applyFill="1" applyBorder="1" applyAlignment="1">
      <alignment horizontal="right" vertical="center" shrinkToFit="1"/>
    </xf>
    <xf numFmtId="57" fontId="97" fillId="0" borderId="139" xfId="3" applyNumberFormat="1" applyFont="1" applyBorder="1" applyAlignment="1">
      <alignment horizontal="center" vertical="center" shrinkToFit="1"/>
    </xf>
    <xf numFmtId="0" fontId="97" fillId="0" borderId="141" xfId="3" applyFont="1" applyBorder="1" applyAlignment="1">
      <alignment horizontal="center" vertical="center" shrinkToFit="1"/>
    </xf>
    <xf numFmtId="0" fontId="80" fillId="0" borderId="142" xfId="3" applyFont="1" applyBorder="1" applyAlignment="1">
      <alignment horizontal="center" vertical="center" wrapText="1"/>
    </xf>
    <xf numFmtId="0" fontId="80" fillId="0" borderId="143" xfId="3" applyFont="1" applyBorder="1" applyAlignment="1">
      <alignment horizontal="center" vertical="center" wrapText="1"/>
    </xf>
    <xf numFmtId="0" fontId="80" fillId="0" borderId="146" xfId="3" applyFont="1" applyBorder="1" applyAlignment="1">
      <alignment horizontal="center" vertical="center" wrapText="1"/>
    </xf>
    <xf numFmtId="184" fontId="51" fillId="0" borderId="142" xfId="3" applyNumberFormat="1" applyFont="1" applyBorder="1" applyAlignment="1">
      <alignment horizontal="center" vertical="center" wrapText="1"/>
    </xf>
    <xf numFmtId="184" fontId="80" fillId="0" borderId="143" xfId="3" applyNumberFormat="1" applyFont="1" applyBorder="1" applyAlignment="1">
      <alignment horizontal="center" vertical="center" wrapText="1"/>
    </xf>
    <xf numFmtId="0" fontId="76" fillId="0" borderId="131" xfId="3" applyFont="1" applyBorder="1" applyAlignment="1">
      <alignment horizontal="center" vertical="center" wrapText="1"/>
    </xf>
    <xf numFmtId="0" fontId="11" fillId="0" borderId="135" xfId="3" applyFont="1" applyBorder="1" applyAlignment="1">
      <alignment horizontal="center" vertical="center"/>
    </xf>
    <xf numFmtId="0" fontId="11" fillId="0" borderId="138" xfId="3" applyFont="1" applyBorder="1" applyAlignment="1">
      <alignment horizontal="center" vertical="center"/>
    </xf>
    <xf numFmtId="0" fontId="5" fillId="0" borderId="135" xfId="3" applyFont="1" applyBorder="1" applyAlignment="1">
      <alignment horizontal="center" vertical="center"/>
    </xf>
    <xf numFmtId="0" fontId="5" fillId="0" borderId="138" xfId="3" applyFont="1" applyBorder="1" applyAlignment="1">
      <alignment horizontal="center" vertical="center"/>
    </xf>
    <xf numFmtId="0" fontId="79" fillId="0" borderId="0" xfId="3" applyFont="1" applyAlignment="1">
      <alignment horizontal="center" vertical="center"/>
    </xf>
    <xf numFmtId="0" fontId="80" fillId="0" borderId="0" xfId="3" applyFont="1" applyBorder="1" applyAlignment="1">
      <alignment horizontal="justify" vertical="center" wrapText="1"/>
    </xf>
    <xf numFmtId="0" fontId="76" fillId="0" borderId="32" xfId="3" applyFont="1" applyBorder="1" applyAlignment="1">
      <alignment horizontal="center" vertical="center" wrapText="1"/>
    </xf>
    <xf numFmtId="0" fontId="97" fillId="0" borderId="133" xfId="3" applyFont="1" applyBorder="1" applyAlignment="1">
      <alignment horizontal="right" vertical="center" wrapText="1"/>
    </xf>
    <xf numFmtId="0" fontId="98" fillId="0" borderId="132" xfId="3" applyFont="1" applyBorder="1" applyAlignment="1">
      <alignment horizontal="right" vertical="center" wrapText="1"/>
    </xf>
    <xf numFmtId="0" fontId="98" fillId="0" borderId="137" xfId="3" applyFont="1" applyBorder="1" applyAlignment="1">
      <alignment horizontal="right" vertical="center" wrapText="1"/>
    </xf>
    <xf numFmtId="0" fontId="98" fillId="0" borderId="136" xfId="3" applyFont="1" applyBorder="1" applyAlignment="1">
      <alignment horizontal="right" vertical="center" wrapText="1"/>
    </xf>
    <xf numFmtId="0" fontId="76" fillId="0" borderId="132" xfId="3" applyFont="1" applyBorder="1" applyAlignment="1">
      <alignment horizontal="center" vertical="center" wrapText="1"/>
    </xf>
    <xf numFmtId="0" fontId="80" fillId="0" borderId="132" xfId="3" applyFont="1" applyBorder="1" applyAlignment="1">
      <alignment horizontal="center" vertical="center" wrapText="1"/>
    </xf>
    <xf numFmtId="0" fontId="80" fillId="0" borderId="136" xfId="3" applyFont="1" applyBorder="1" applyAlignment="1">
      <alignment horizontal="center" vertical="center" wrapText="1"/>
    </xf>
    <xf numFmtId="0" fontId="97" fillId="0" borderId="132" xfId="3" applyFont="1" applyBorder="1" applyAlignment="1">
      <alignment horizontal="right" vertical="center" wrapText="1"/>
    </xf>
    <xf numFmtId="0" fontId="76" fillId="0" borderId="136" xfId="3" applyFont="1" applyBorder="1" applyAlignment="1">
      <alignment horizontal="center" vertical="center" wrapText="1"/>
    </xf>
    <xf numFmtId="0" fontId="81" fillId="0" borderId="132" xfId="3" applyFont="1" applyBorder="1" applyAlignment="1">
      <alignment horizontal="center" vertical="center" wrapText="1"/>
    </xf>
    <xf numFmtId="0" fontId="81" fillId="0" borderId="134" xfId="3" applyFont="1" applyBorder="1" applyAlignment="1">
      <alignment horizontal="center" vertical="center" wrapText="1"/>
    </xf>
    <xf numFmtId="0" fontId="81" fillId="0" borderId="136" xfId="3" applyFont="1" applyBorder="1" applyAlignment="1">
      <alignment horizontal="center" vertical="center" wrapText="1"/>
    </xf>
    <xf numFmtId="0" fontId="81" fillId="0" borderId="138" xfId="3" applyFont="1" applyBorder="1" applyAlignment="1">
      <alignment horizontal="center" vertical="center" wrapText="1"/>
    </xf>
    <xf numFmtId="0" fontId="51" fillId="0" borderId="139" xfId="3" applyFont="1" applyBorder="1" applyAlignment="1">
      <alignment horizontal="center" vertical="center" wrapText="1"/>
    </xf>
    <xf numFmtId="0" fontId="80" fillId="0" borderId="140" xfId="3" applyFont="1" applyBorder="1" applyAlignment="1">
      <alignment horizontal="center" vertical="center" wrapText="1"/>
    </xf>
    <xf numFmtId="0" fontId="80" fillId="0" borderId="141" xfId="3" applyFont="1" applyBorder="1" applyAlignment="1">
      <alignment horizontal="center" vertical="center" wrapText="1"/>
    </xf>
    <xf numFmtId="0" fontId="51" fillId="0" borderId="130" xfId="3" applyFont="1" applyBorder="1" applyAlignment="1">
      <alignment horizontal="center" vertical="center" wrapText="1"/>
    </xf>
    <xf numFmtId="0" fontId="80" fillId="0" borderId="130" xfId="3" applyFont="1" applyBorder="1" applyAlignment="1">
      <alignment horizontal="center" vertical="center" wrapText="1"/>
    </xf>
    <xf numFmtId="0" fontId="51" fillId="0" borderId="135" xfId="3" applyFont="1" applyBorder="1" applyAlignment="1">
      <alignment horizontal="center" vertical="center" wrapText="1"/>
    </xf>
    <xf numFmtId="0" fontId="51" fillId="0" borderId="142" xfId="3" applyFont="1" applyBorder="1" applyAlignment="1">
      <alignment horizontal="center" vertical="center" wrapText="1"/>
    </xf>
    <xf numFmtId="0" fontId="76" fillId="0" borderId="142" xfId="3" applyFont="1" applyBorder="1" applyAlignment="1">
      <alignment horizontal="center" vertical="center" wrapText="1"/>
    </xf>
    <xf numFmtId="0" fontId="76" fillId="2" borderId="213" xfId="0" applyFont="1" applyFill="1" applyBorder="1" applyAlignment="1">
      <alignment horizontal="center" vertical="center" wrapText="1"/>
    </xf>
    <xf numFmtId="0" fontId="80" fillId="2" borderId="213" xfId="0" applyFont="1" applyFill="1" applyBorder="1" applyAlignment="1">
      <alignment horizontal="center" vertical="center" wrapText="1"/>
    </xf>
    <xf numFmtId="0" fontId="76" fillId="2" borderId="214" xfId="0" applyFont="1" applyFill="1" applyBorder="1" applyAlignment="1">
      <alignment horizontal="center" vertical="center" wrapText="1"/>
    </xf>
    <xf numFmtId="0" fontId="76" fillId="2" borderId="146" xfId="0" applyFont="1" applyFill="1" applyBorder="1" applyAlignment="1">
      <alignment horizontal="center" vertical="center" wrapText="1"/>
    </xf>
    <xf numFmtId="0" fontId="76" fillId="9" borderId="215" xfId="0" applyFont="1" applyFill="1" applyBorder="1" applyAlignment="1">
      <alignment horizontal="center" vertical="center" wrapText="1"/>
    </xf>
    <xf numFmtId="0" fontId="76" fillId="9" borderId="216" xfId="0" applyFont="1" applyFill="1" applyBorder="1" applyAlignment="1">
      <alignment horizontal="center" vertical="center" wrapText="1"/>
    </xf>
    <xf numFmtId="0" fontId="76" fillId="9" borderId="217" xfId="0" applyFont="1" applyFill="1" applyBorder="1" applyAlignment="1">
      <alignment horizontal="center" vertical="center" wrapText="1"/>
    </xf>
    <xf numFmtId="0" fontId="76" fillId="9" borderId="135" xfId="0" applyFont="1" applyFill="1" applyBorder="1" applyAlignment="1">
      <alignment horizontal="center" vertical="center" wrapText="1"/>
    </xf>
    <xf numFmtId="0" fontId="76" fillId="9" borderId="136" xfId="0" applyFont="1" applyFill="1" applyBorder="1" applyAlignment="1">
      <alignment horizontal="center" vertical="center" wrapText="1"/>
    </xf>
    <xf numFmtId="0" fontId="76" fillId="9" borderId="218" xfId="0" applyFont="1" applyFill="1" applyBorder="1" applyAlignment="1">
      <alignment horizontal="center" vertical="center" wrapText="1"/>
    </xf>
    <xf numFmtId="0" fontId="51" fillId="2" borderId="0" xfId="0" applyFont="1" applyFill="1" applyAlignment="1">
      <alignment vertical="center"/>
    </xf>
    <xf numFmtId="0" fontId="49" fillId="0" borderId="211" xfId="14" applyFont="1" applyBorder="1" applyAlignment="1">
      <alignment horizontal="distributed" vertical="center" justifyLastLine="1"/>
    </xf>
    <xf numFmtId="0" fontId="49" fillId="0" borderId="212" xfId="14" applyFont="1" applyBorder="1" applyAlignment="1">
      <alignment horizontal="distributed" vertical="center" justifyLastLine="1"/>
    </xf>
    <xf numFmtId="0" fontId="49" fillId="0" borderId="19" xfId="14" applyFont="1" applyBorder="1" applyAlignment="1">
      <alignment horizontal="distributed" vertical="center" justifyLastLine="1"/>
    </xf>
    <xf numFmtId="0" fontId="49" fillId="0" borderId="20" xfId="14" applyFont="1" applyBorder="1" applyAlignment="1">
      <alignment horizontal="distributed" vertical="center" justifyLastLine="1"/>
    </xf>
    <xf numFmtId="0" fontId="83" fillId="0" borderId="0" xfId="3" applyFont="1" applyAlignment="1">
      <alignment horizontal="left"/>
    </xf>
    <xf numFmtId="0" fontId="83" fillId="0" borderId="0" xfId="14" applyFont="1" applyAlignment="1"/>
    <xf numFmtId="0" fontId="82" fillId="0" borderId="121" xfId="14" applyFont="1" applyBorder="1" applyAlignment="1">
      <alignment horizontal="center" vertical="center"/>
    </xf>
    <xf numFmtId="0" fontId="82" fillId="0" borderId="122" xfId="14" applyFont="1" applyBorder="1" applyAlignment="1">
      <alignment horizontal="center" vertical="center"/>
    </xf>
    <xf numFmtId="0" fontId="82" fillId="0" borderId="124" xfId="14" applyFont="1" applyBorder="1" applyAlignment="1">
      <alignment horizontal="center" vertical="center"/>
    </xf>
    <xf numFmtId="0" fontId="49" fillId="0" borderId="19" xfId="14" applyFont="1" applyBorder="1" applyAlignment="1">
      <alignment horizontal="center" vertical="center" wrapText="1" justifyLastLine="1"/>
    </xf>
    <xf numFmtId="0" fontId="49" fillId="0" borderId="20" xfId="14" applyFont="1" applyBorder="1" applyAlignment="1">
      <alignment horizontal="center" vertical="center" justifyLastLine="1"/>
    </xf>
    <xf numFmtId="0" fontId="115" fillId="8" borderId="0" xfId="30" applyFont="1" applyFill="1" applyAlignment="1">
      <alignment horizontal="left" vertical="center"/>
    </xf>
    <xf numFmtId="58" fontId="110" fillId="0" borderId="0" xfId="30" applyNumberFormat="1" applyFont="1" applyAlignment="1">
      <alignment horizontal="center" vertical="center"/>
    </xf>
    <xf numFmtId="0" fontId="109" fillId="0" borderId="0" xfId="30" applyFont="1" applyAlignment="1">
      <alignment horizontal="right" vertical="center"/>
    </xf>
    <xf numFmtId="0" fontId="115" fillId="4" borderId="0" xfId="30" applyFont="1" applyFill="1" applyAlignment="1">
      <alignment horizontal="left" vertical="center"/>
    </xf>
    <xf numFmtId="0" fontId="105" fillId="0" borderId="0" xfId="31" applyFont="1" applyAlignment="1">
      <alignment horizontal="center" vertical="center"/>
    </xf>
    <xf numFmtId="0" fontId="102" fillId="0" borderId="0" xfId="31" applyFont="1" applyAlignment="1">
      <alignment horizontal="center" vertical="center"/>
    </xf>
    <xf numFmtId="0" fontId="102" fillId="0" borderId="0" xfId="31" applyFont="1" applyAlignment="1">
      <alignment horizontal="left" vertical="center"/>
    </xf>
    <xf numFmtId="0" fontId="100" fillId="0" borderId="0" xfId="31" applyFont="1" applyAlignment="1">
      <alignment horizontal="left" vertical="distributed" wrapText="1"/>
    </xf>
    <xf numFmtId="0" fontId="100" fillId="0" borderId="0" xfId="31" applyFont="1" applyAlignment="1">
      <alignment horizontal="left" vertical="top" wrapText="1"/>
    </xf>
    <xf numFmtId="0" fontId="104" fillId="0" borderId="0" xfId="31" applyFont="1" applyAlignment="1">
      <alignment horizontal="center" vertical="center"/>
    </xf>
    <xf numFmtId="58" fontId="102" fillId="0" borderId="0" xfId="31" applyNumberFormat="1" applyFont="1" applyAlignment="1">
      <alignment horizontal="right" vertical="center"/>
    </xf>
    <xf numFmtId="0" fontId="102" fillId="0" borderId="0" xfId="31" applyFont="1" applyAlignment="1">
      <alignment horizontal="right" vertical="center"/>
    </xf>
    <xf numFmtId="0" fontId="102" fillId="0" borderId="0" xfId="31" applyFont="1" applyAlignment="1">
      <alignment horizontal="left" vertical="center" wrapText="1"/>
    </xf>
    <xf numFmtId="0" fontId="117" fillId="0" borderId="0" xfId="31" applyFont="1" applyAlignment="1">
      <alignment horizontal="center" vertical="center"/>
    </xf>
    <xf numFmtId="0" fontId="105" fillId="0" borderId="0" xfId="31" applyFont="1" applyAlignment="1">
      <alignment horizontal="right" vertical="center"/>
    </xf>
    <xf numFmtId="0" fontId="112" fillId="0" borderId="0" xfId="31" applyFont="1" applyAlignment="1">
      <alignment horizontal="center" vertical="center"/>
    </xf>
    <xf numFmtId="0" fontId="116" fillId="0" borderId="0" xfId="31" applyFont="1" applyAlignment="1">
      <alignment horizontal="center" vertical="center"/>
    </xf>
    <xf numFmtId="0" fontId="118" fillId="0" borderId="0" xfId="31" applyFont="1" applyAlignment="1">
      <alignment horizontal="left" vertical="center"/>
    </xf>
    <xf numFmtId="0" fontId="119" fillId="0" borderId="0" xfId="31" applyFont="1" applyAlignment="1">
      <alignment horizontal="right" vertical="center"/>
    </xf>
    <xf numFmtId="0" fontId="118" fillId="0" borderId="0" xfId="31" applyFont="1" applyAlignment="1">
      <alignment horizontal="right" vertical="center"/>
    </xf>
    <xf numFmtId="0" fontId="115" fillId="0" borderId="0" xfId="31" applyFont="1" applyAlignment="1">
      <alignment horizontal="right" vertical="center"/>
    </xf>
    <xf numFmtId="0" fontId="115" fillId="0" borderId="0" xfId="31" applyFont="1" applyAlignment="1">
      <alignment horizontal="center" vertical="center"/>
    </xf>
    <xf numFmtId="0" fontId="104" fillId="0" borderId="0" xfId="31" applyFont="1" applyAlignment="1">
      <alignment horizontal="right" vertical="center" wrapText="1"/>
    </xf>
    <xf numFmtId="0" fontId="102" fillId="0" borderId="0" xfId="31" applyFont="1" applyAlignment="1">
      <alignment horizontal="center" vertical="center" wrapText="1"/>
    </xf>
    <xf numFmtId="0" fontId="104" fillId="0" borderId="0" xfId="31" applyFont="1" applyAlignment="1">
      <alignment horizontal="center" vertical="center" wrapText="1"/>
    </xf>
    <xf numFmtId="0" fontId="104" fillId="0" borderId="0" xfId="31" applyFont="1" applyAlignment="1">
      <alignment vertical="center" wrapText="1"/>
    </xf>
    <xf numFmtId="0" fontId="104" fillId="0" borderId="0" xfId="31" applyFont="1" applyAlignment="1">
      <alignment horizontal="left" vertical="center" wrapText="1"/>
    </xf>
    <xf numFmtId="0" fontId="104" fillId="0" borderId="0" xfId="31" applyFont="1" applyAlignment="1">
      <alignment vertical="center"/>
    </xf>
    <xf numFmtId="0" fontId="120" fillId="0" borderId="0" xfId="31" applyFont="1" applyAlignment="1">
      <alignment horizontal="center" vertical="center"/>
    </xf>
    <xf numFmtId="0" fontId="102" fillId="0" borderId="0" xfId="31" applyFont="1" applyBorder="1" applyAlignment="1">
      <alignment horizontal="center" vertical="center"/>
    </xf>
    <xf numFmtId="0" fontId="102" fillId="0" borderId="211" xfId="31" applyFont="1" applyBorder="1" applyAlignment="1">
      <alignment horizontal="center" vertical="center"/>
    </xf>
    <xf numFmtId="0" fontId="102" fillId="0" borderId="212" xfId="31" applyFont="1" applyBorder="1" applyAlignment="1">
      <alignment horizontal="center" vertical="center"/>
    </xf>
    <xf numFmtId="0" fontId="102" fillId="0" borderId="210" xfId="31" applyFont="1" applyBorder="1" applyAlignment="1">
      <alignment horizontal="center" vertical="center"/>
    </xf>
    <xf numFmtId="0" fontId="102" fillId="0" borderId="83" xfId="31" applyFont="1" applyBorder="1" applyAlignment="1">
      <alignment horizontal="center" vertical="center"/>
    </xf>
    <xf numFmtId="0" fontId="102" fillId="0" borderId="94" xfId="31" applyFont="1" applyBorder="1" applyAlignment="1">
      <alignment horizontal="center" vertical="center"/>
    </xf>
    <xf numFmtId="0" fontId="102" fillId="0" borderId="95" xfId="31" applyFont="1" applyBorder="1" applyAlignment="1">
      <alignment horizontal="center" vertical="center"/>
    </xf>
    <xf numFmtId="0" fontId="102" fillId="0" borderId="100" xfId="31" applyFont="1" applyBorder="1" applyAlignment="1">
      <alignment horizontal="center" vertical="center"/>
    </xf>
    <xf numFmtId="0" fontId="102" fillId="0" borderId="96" xfId="31" applyFont="1" applyBorder="1" applyAlignment="1">
      <alignment horizontal="center" vertical="center"/>
    </xf>
    <xf numFmtId="0" fontId="118" fillId="0" borderId="81" xfId="31" applyFont="1" applyBorder="1" applyAlignment="1">
      <alignment horizontal="left" vertical="center"/>
    </xf>
    <xf numFmtId="0" fontId="118" fillId="0" borderId="210" xfId="31" applyFont="1" applyBorder="1" applyAlignment="1">
      <alignment horizontal="left" vertical="center"/>
    </xf>
    <xf numFmtId="0" fontId="118" fillId="0" borderId="212" xfId="31" applyFont="1" applyBorder="1" applyAlignment="1">
      <alignment horizontal="left" vertical="center"/>
    </xf>
    <xf numFmtId="0" fontId="121" fillId="0" borderId="211" xfId="31" applyFont="1" applyBorder="1" applyAlignment="1">
      <alignment horizontal="center" vertical="center"/>
    </xf>
    <xf numFmtId="0" fontId="121" fillId="0" borderId="210" xfId="31" applyFont="1" applyBorder="1" applyAlignment="1">
      <alignment horizontal="center" vertical="center"/>
    </xf>
    <xf numFmtId="0" fontId="121" fillId="0" borderId="83" xfId="31" applyFont="1" applyBorder="1" applyAlignment="1">
      <alignment horizontal="center" vertical="center"/>
    </xf>
    <xf numFmtId="0" fontId="118" fillId="0" borderId="70" xfId="31" applyFont="1" applyBorder="1" applyAlignment="1">
      <alignment horizontal="left" vertical="center"/>
    </xf>
    <xf numFmtId="0" fontId="118" fillId="0" borderId="1" xfId="31" applyFont="1" applyBorder="1" applyAlignment="1">
      <alignment horizontal="left" vertical="center"/>
    </xf>
    <xf numFmtId="0" fontId="118" fillId="0" borderId="18" xfId="31" applyFont="1" applyBorder="1" applyAlignment="1">
      <alignment horizontal="left" vertical="center"/>
    </xf>
    <xf numFmtId="0" fontId="102" fillId="0" borderId="11" xfId="31" applyFont="1" applyBorder="1" applyAlignment="1">
      <alignment horizontal="center" vertical="center"/>
    </xf>
    <xf numFmtId="0" fontId="102" fillId="0" borderId="1" xfId="31" applyFont="1" applyBorder="1" applyAlignment="1">
      <alignment horizontal="center" vertical="center"/>
    </xf>
    <xf numFmtId="0" fontId="102" fillId="0" borderId="71" xfId="31" applyFont="1" applyBorder="1" applyAlignment="1">
      <alignment horizontal="center" vertical="center"/>
    </xf>
    <xf numFmtId="0" fontId="112" fillId="0" borderId="221" xfId="31" applyFont="1" applyBorder="1" applyAlignment="1">
      <alignment horizontal="center" vertical="center"/>
    </xf>
    <xf numFmtId="0" fontId="112" fillId="0" borderId="222" xfId="31" applyFont="1" applyBorder="1" applyAlignment="1">
      <alignment horizontal="center" vertical="center"/>
    </xf>
    <xf numFmtId="0" fontId="122" fillId="0" borderId="0" xfId="0" applyFont="1" applyAlignment="1">
      <alignment horizontal="left" vertical="center" wrapText="1"/>
    </xf>
    <xf numFmtId="0" fontId="108" fillId="0" borderId="0" xfId="31" applyFont="1" applyAlignment="1">
      <alignment horizontal="center" vertical="center"/>
    </xf>
    <xf numFmtId="0" fontId="20" fillId="0" borderId="0" xfId="0" applyFont="1">
      <alignment vertical="center"/>
    </xf>
    <xf numFmtId="49" fontId="20" fillId="0" borderId="0" xfId="0" applyNumberFormat="1" applyFont="1" applyAlignment="1">
      <alignment horizontal="right" vertical="center"/>
    </xf>
    <xf numFmtId="0" fontId="123" fillId="0" borderId="0" xfId="0" applyFont="1" applyAlignment="1">
      <alignment horizontal="center" vertical="center"/>
    </xf>
  </cellXfs>
  <cellStyles count="33">
    <cellStyle name="パーセント 2" xfId="1"/>
    <cellStyle name="パーセント 2 2" xfId="19"/>
    <cellStyle name="桁区切り" xfId="2" builtinId="6"/>
    <cellStyle name="桁区切り 10" xfId="20"/>
    <cellStyle name="桁区切り 2" xfId="10"/>
    <cellStyle name="桁区切り 2 2" xfId="22"/>
    <cellStyle name="桁区切り 2 3" xfId="23"/>
    <cellStyle name="桁区切り 2 4" xfId="24"/>
    <cellStyle name="桁区切り 2 5" xfId="21"/>
    <cellStyle name="桁区切り 3" xfId="18"/>
    <cellStyle name="桁区切り 4" xfId="12"/>
    <cellStyle name="通貨 2" xfId="13"/>
    <cellStyle name="通貨 3" xfId="15"/>
    <cellStyle name="通貨 4" xfId="16"/>
    <cellStyle name="標準" xfId="0" builtinId="0"/>
    <cellStyle name="標準 2" xfId="3"/>
    <cellStyle name="標準 2 2" xfId="25"/>
    <cellStyle name="標準 2 3" xfId="26"/>
    <cellStyle name="標準 2 4" xfId="9"/>
    <cellStyle name="標準 2 5" xfId="30"/>
    <cellStyle name="標準 3" xfId="4"/>
    <cellStyle name="標準 3 2" xfId="5"/>
    <cellStyle name="標準 3 2 2" xfId="6"/>
    <cellStyle name="標準 3 2 3" xfId="7"/>
    <cellStyle name="標準 3 3" xfId="27"/>
    <cellStyle name="標準 4" xfId="11"/>
    <cellStyle name="標準 5" xfId="29"/>
    <cellStyle name="標準 6" xfId="31"/>
    <cellStyle name="標準 6 2" xfId="32"/>
    <cellStyle name="標準 8" xfId="28"/>
    <cellStyle name="標準_⑤参考様式11,12号別紙(収支実績報告書（支援交付金））" xfId="17"/>
    <cellStyle name="標準_8_190226nippou" xfId="14"/>
    <cellStyle name="標準_活動指針チェック表(記載例）181118_活動計画の記載要領v9（181214）別添３と５修正" xfId="8"/>
  </cellStyles>
  <dxfs count="0"/>
  <tableStyles count="0" defaultTableStyle="TableStyleMedium9" defaultPivotStyle="PivotStyleLight16"/>
  <colors>
    <mruColors>
      <color rgb="FFDAEEF3"/>
      <color rgb="FFF2DCDB"/>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1470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76675"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7675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58"/>
        <xdr:cNvSpPr>
          <a:spLocks noChangeArrowheads="1"/>
        </xdr:cNvSpPr>
      </xdr:nvSpPr>
      <xdr:spPr bwMode="auto">
        <a:xfrm>
          <a:off x="331470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59"/>
        <xdr:cNvSpPr>
          <a:spLocks noChangeArrowheads="1"/>
        </xdr:cNvSpPr>
      </xdr:nvSpPr>
      <xdr:spPr bwMode="auto">
        <a:xfrm>
          <a:off x="3876675"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0"/>
        <xdr:cNvSpPr>
          <a:spLocks noChangeArrowheads="1"/>
        </xdr:cNvSpPr>
      </xdr:nvSpPr>
      <xdr:spPr bwMode="auto">
        <a:xfrm>
          <a:off x="447675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5"/>
        <xdr:cNvSpPr>
          <a:spLocks noChangeArrowheads="1"/>
        </xdr:cNvSpPr>
      </xdr:nvSpPr>
      <xdr:spPr bwMode="auto">
        <a:xfrm>
          <a:off x="331470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6"/>
        <xdr:cNvSpPr>
          <a:spLocks noChangeArrowheads="1"/>
        </xdr:cNvSpPr>
      </xdr:nvSpPr>
      <xdr:spPr bwMode="auto">
        <a:xfrm>
          <a:off x="3876675"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7"/>
        <xdr:cNvSpPr>
          <a:spLocks noChangeArrowheads="1"/>
        </xdr:cNvSpPr>
      </xdr:nvSpPr>
      <xdr:spPr bwMode="auto">
        <a:xfrm>
          <a:off x="447675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10"/>
        <xdr:cNvSpPr>
          <a:spLocks noChangeArrowheads="1"/>
        </xdr:cNvSpPr>
      </xdr:nvSpPr>
      <xdr:spPr bwMode="auto">
        <a:xfrm>
          <a:off x="331470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11"/>
        <xdr:cNvSpPr>
          <a:spLocks noChangeArrowheads="1"/>
        </xdr:cNvSpPr>
      </xdr:nvSpPr>
      <xdr:spPr bwMode="auto">
        <a:xfrm>
          <a:off x="3876675"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12"/>
        <xdr:cNvSpPr>
          <a:spLocks noChangeArrowheads="1"/>
        </xdr:cNvSpPr>
      </xdr:nvSpPr>
      <xdr:spPr bwMode="auto">
        <a:xfrm>
          <a:off x="447675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3"/>
        <xdr:cNvSpPr>
          <a:spLocks noChangeArrowheads="1"/>
        </xdr:cNvSpPr>
      </xdr:nvSpPr>
      <xdr:spPr bwMode="auto">
        <a:xfrm>
          <a:off x="331470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4"/>
        <xdr:cNvSpPr>
          <a:spLocks noChangeArrowheads="1"/>
        </xdr:cNvSpPr>
      </xdr:nvSpPr>
      <xdr:spPr bwMode="auto">
        <a:xfrm>
          <a:off x="3876675"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5"/>
        <xdr:cNvSpPr>
          <a:spLocks noChangeArrowheads="1"/>
        </xdr:cNvSpPr>
      </xdr:nvSpPr>
      <xdr:spPr bwMode="auto">
        <a:xfrm>
          <a:off x="447675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6"/>
        <xdr:cNvSpPr>
          <a:spLocks noChangeArrowheads="1"/>
        </xdr:cNvSpPr>
      </xdr:nvSpPr>
      <xdr:spPr bwMode="auto">
        <a:xfrm>
          <a:off x="331470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7"/>
        <xdr:cNvSpPr>
          <a:spLocks noChangeArrowheads="1"/>
        </xdr:cNvSpPr>
      </xdr:nvSpPr>
      <xdr:spPr bwMode="auto">
        <a:xfrm>
          <a:off x="3876675"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8"/>
        <xdr:cNvSpPr>
          <a:spLocks noChangeArrowheads="1"/>
        </xdr:cNvSpPr>
      </xdr:nvSpPr>
      <xdr:spPr bwMode="auto">
        <a:xfrm>
          <a:off x="447675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9"/>
        <xdr:cNvSpPr>
          <a:spLocks noChangeArrowheads="1"/>
        </xdr:cNvSpPr>
      </xdr:nvSpPr>
      <xdr:spPr bwMode="auto">
        <a:xfrm>
          <a:off x="331470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20"/>
        <xdr:cNvSpPr>
          <a:spLocks noChangeArrowheads="1"/>
        </xdr:cNvSpPr>
      </xdr:nvSpPr>
      <xdr:spPr bwMode="auto">
        <a:xfrm>
          <a:off x="3876675"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21"/>
        <xdr:cNvSpPr>
          <a:spLocks noChangeArrowheads="1"/>
        </xdr:cNvSpPr>
      </xdr:nvSpPr>
      <xdr:spPr bwMode="auto">
        <a:xfrm>
          <a:off x="447675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3" name="Rectangle 22"/>
        <xdr:cNvSpPr>
          <a:spLocks noChangeArrowheads="1"/>
        </xdr:cNvSpPr>
      </xdr:nvSpPr>
      <xdr:spPr bwMode="auto">
        <a:xfrm>
          <a:off x="331470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4" name="Rectangle 23"/>
        <xdr:cNvSpPr>
          <a:spLocks noChangeArrowheads="1"/>
        </xdr:cNvSpPr>
      </xdr:nvSpPr>
      <xdr:spPr bwMode="auto">
        <a:xfrm>
          <a:off x="3876675"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5" name="Rectangle 24"/>
        <xdr:cNvSpPr>
          <a:spLocks noChangeArrowheads="1"/>
        </xdr:cNvSpPr>
      </xdr:nvSpPr>
      <xdr:spPr bwMode="auto">
        <a:xfrm>
          <a:off x="447675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6" name="Rectangle 25"/>
        <xdr:cNvSpPr>
          <a:spLocks noChangeArrowheads="1"/>
        </xdr:cNvSpPr>
      </xdr:nvSpPr>
      <xdr:spPr bwMode="auto">
        <a:xfrm>
          <a:off x="331470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7" name="Rectangle 26"/>
        <xdr:cNvSpPr>
          <a:spLocks noChangeArrowheads="1"/>
        </xdr:cNvSpPr>
      </xdr:nvSpPr>
      <xdr:spPr bwMode="auto">
        <a:xfrm>
          <a:off x="3876675"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8" name="Rectangle 27"/>
        <xdr:cNvSpPr>
          <a:spLocks noChangeArrowheads="1"/>
        </xdr:cNvSpPr>
      </xdr:nvSpPr>
      <xdr:spPr bwMode="auto">
        <a:xfrm>
          <a:off x="447675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9" name="Rectangle 28"/>
        <xdr:cNvSpPr>
          <a:spLocks noChangeArrowheads="1"/>
        </xdr:cNvSpPr>
      </xdr:nvSpPr>
      <xdr:spPr bwMode="auto">
        <a:xfrm>
          <a:off x="331470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30" name="Rectangle 29"/>
        <xdr:cNvSpPr>
          <a:spLocks noChangeArrowheads="1"/>
        </xdr:cNvSpPr>
      </xdr:nvSpPr>
      <xdr:spPr bwMode="auto">
        <a:xfrm>
          <a:off x="3876675"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31" name="Rectangle 30"/>
        <xdr:cNvSpPr>
          <a:spLocks noChangeArrowheads="1"/>
        </xdr:cNvSpPr>
      </xdr:nvSpPr>
      <xdr:spPr bwMode="auto">
        <a:xfrm>
          <a:off x="447675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32" name="Rectangle 34"/>
        <xdr:cNvSpPr>
          <a:spLocks noChangeArrowheads="1"/>
        </xdr:cNvSpPr>
      </xdr:nvSpPr>
      <xdr:spPr bwMode="auto">
        <a:xfrm>
          <a:off x="331470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33" name="Rectangle 35"/>
        <xdr:cNvSpPr>
          <a:spLocks noChangeArrowheads="1"/>
        </xdr:cNvSpPr>
      </xdr:nvSpPr>
      <xdr:spPr bwMode="auto">
        <a:xfrm>
          <a:off x="3876675"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34" name="Rectangle 36"/>
        <xdr:cNvSpPr>
          <a:spLocks noChangeArrowheads="1"/>
        </xdr:cNvSpPr>
      </xdr:nvSpPr>
      <xdr:spPr bwMode="auto">
        <a:xfrm>
          <a:off x="447675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35" name="Rectangle 37"/>
        <xdr:cNvSpPr>
          <a:spLocks noChangeArrowheads="1"/>
        </xdr:cNvSpPr>
      </xdr:nvSpPr>
      <xdr:spPr bwMode="auto">
        <a:xfrm>
          <a:off x="331470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6" name="Rectangle 38"/>
        <xdr:cNvSpPr>
          <a:spLocks noChangeArrowheads="1"/>
        </xdr:cNvSpPr>
      </xdr:nvSpPr>
      <xdr:spPr bwMode="auto">
        <a:xfrm>
          <a:off x="3876675"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7" name="Rectangle 39"/>
        <xdr:cNvSpPr>
          <a:spLocks noChangeArrowheads="1"/>
        </xdr:cNvSpPr>
      </xdr:nvSpPr>
      <xdr:spPr bwMode="auto">
        <a:xfrm>
          <a:off x="447675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8" name="Rectangle 40"/>
        <xdr:cNvSpPr>
          <a:spLocks noChangeArrowheads="1"/>
        </xdr:cNvSpPr>
      </xdr:nvSpPr>
      <xdr:spPr bwMode="auto">
        <a:xfrm>
          <a:off x="331470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9" name="Rectangle 41"/>
        <xdr:cNvSpPr>
          <a:spLocks noChangeArrowheads="1"/>
        </xdr:cNvSpPr>
      </xdr:nvSpPr>
      <xdr:spPr bwMode="auto">
        <a:xfrm>
          <a:off x="3876675"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40" name="Rectangle 42"/>
        <xdr:cNvSpPr>
          <a:spLocks noChangeArrowheads="1"/>
        </xdr:cNvSpPr>
      </xdr:nvSpPr>
      <xdr:spPr bwMode="auto">
        <a:xfrm>
          <a:off x="447675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1" name="Rectangle 43"/>
        <xdr:cNvSpPr>
          <a:spLocks noChangeArrowheads="1"/>
        </xdr:cNvSpPr>
      </xdr:nvSpPr>
      <xdr:spPr bwMode="auto">
        <a:xfrm>
          <a:off x="331470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2" name="Rectangle 44"/>
        <xdr:cNvSpPr>
          <a:spLocks noChangeArrowheads="1"/>
        </xdr:cNvSpPr>
      </xdr:nvSpPr>
      <xdr:spPr bwMode="auto">
        <a:xfrm>
          <a:off x="3876675"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3" name="Rectangle 45"/>
        <xdr:cNvSpPr>
          <a:spLocks noChangeArrowheads="1"/>
        </xdr:cNvSpPr>
      </xdr:nvSpPr>
      <xdr:spPr bwMode="auto">
        <a:xfrm>
          <a:off x="447675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4" name="Rectangle 46"/>
        <xdr:cNvSpPr>
          <a:spLocks noChangeArrowheads="1"/>
        </xdr:cNvSpPr>
      </xdr:nvSpPr>
      <xdr:spPr bwMode="auto">
        <a:xfrm>
          <a:off x="331470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5" name="Rectangle 47"/>
        <xdr:cNvSpPr>
          <a:spLocks noChangeArrowheads="1"/>
        </xdr:cNvSpPr>
      </xdr:nvSpPr>
      <xdr:spPr bwMode="auto">
        <a:xfrm>
          <a:off x="3876675"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6" name="Rectangle 48"/>
        <xdr:cNvSpPr>
          <a:spLocks noChangeArrowheads="1"/>
        </xdr:cNvSpPr>
      </xdr:nvSpPr>
      <xdr:spPr bwMode="auto">
        <a:xfrm>
          <a:off x="447675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47" name="Rectangle 49"/>
        <xdr:cNvSpPr>
          <a:spLocks noChangeArrowheads="1"/>
        </xdr:cNvSpPr>
      </xdr:nvSpPr>
      <xdr:spPr bwMode="auto">
        <a:xfrm>
          <a:off x="331470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48" name="Rectangle 50"/>
        <xdr:cNvSpPr>
          <a:spLocks noChangeArrowheads="1"/>
        </xdr:cNvSpPr>
      </xdr:nvSpPr>
      <xdr:spPr bwMode="auto">
        <a:xfrm>
          <a:off x="3876675"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49" name="Rectangle 51"/>
        <xdr:cNvSpPr>
          <a:spLocks noChangeArrowheads="1"/>
        </xdr:cNvSpPr>
      </xdr:nvSpPr>
      <xdr:spPr bwMode="auto">
        <a:xfrm>
          <a:off x="447675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32</xdr:row>
      <xdr:rowOff>123825</xdr:rowOff>
    </xdr:from>
    <xdr:to>
      <xdr:col>5</xdr:col>
      <xdr:colOff>419100</xdr:colOff>
      <xdr:row>32</xdr:row>
      <xdr:rowOff>285750</xdr:rowOff>
    </xdr:to>
    <xdr:sp macro="" textlink="">
      <xdr:nvSpPr>
        <xdr:cNvPr id="50" name="Rectangle 52"/>
        <xdr:cNvSpPr>
          <a:spLocks noChangeArrowheads="1"/>
        </xdr:cNvSpPr>
      </xdr:nvSpPr>
      <xdr:spPr bwMode="auto">
        <a:xfrm>
          <a:off x="331470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32</xdr:row>
      <xdr:rowOff>123825</xdr:rowOff>
    </xdr:from>
    <xdr:to>
      <xdr:col>6</xdr:col>
      <xdr:colOff>400050</xdr:colOff>
      <xdr:row>32</xdr:row>
      <xdr:rowOff>285750</xdr:rowOff>
    </xdr:to>
    <xdr:sp macro="" textlink="">
      <xdr:nvSpPr>
        <xdr:cNvPr id="51" name="Rectangle 53"/>
        <xdr:cNvSpPr>
          <a:spLocks noChangeArrowheads="1"/>
        </xdr:cNvSpPr>
      </xdr:nvSpPr>
      <xdr:spPr bwMode="auto">
        <a:xfrm>
          <a:off x="3876675"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32</xdr:row>
      <xdr:rowOff>123825</xdr:rowOff>
    </xdr:from>
    <xdr:to>
      <xdr:col>7</xdr:col>
      <xdr:colOff>419100</xdr:colOff>
      <xdr:row>32</xdr:row>
      <xdr:rowOff>285750</xdr:rowOff>
    </xdr:to>
    <xdr:sp macro="" textlink="">
      <xdr:nvSpPr>
        <xdr:cNvPr id="52" name="Rectangle 54"/>
        <xdr:cNvSpPr>
          <a:spLocks noChangeArrowheads="1"/>
        </xdr:cNvSpPr>
      </xdr:nvSpPr>
      <xdr:spPr bwMode="auto">
        <a:xfrm>
          <a:off x="447675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53" name="Rectangle 55"/>
        <xdr:cNvSpPr>
          <a:spLocks noChangeArrowheads="1"/>
        </xdr:cNvSpPr>
      </xdr:nvSpPr>
      <xdr:spPr bwMode="auto">
        <a:xfrm>
          <a:off x="3314700"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54" name="Rectangle 56"/>
        <xdr:cNvSpPr>
          <a:spLocks noChangeArrowheads="1"/>
        </xdr:cNvSpPr>
      </xdr:nvSpPr>
      <xdr:spPr bwMode="auto">
        <a:xfrm>
          <a:off x="3876675"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55" name="Rectangle 57"/>
        <xdr:cNvSpPr>
          <a:spLocks noChangeArrowheads="1"/>
        </xdr:cNvSpPr>
      </xdr:nvSpPr>
      <xdr:spPr bwMode="auto">
        <a:xfrm>
          <a:off x="4476750" y="6848475"/>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13</xdr:row>
      <xdr:rowOff>114300</xdr:rowOff>
    </xdr:from>
    <xdr:to>
      <xdr:col>5</xdr:col>
      <xdr:colOff>419100</xdr:colOff>
      <xdr:row>13</xdr:row>
      <xdr:rowOff>276225</xdr:rowOff>
    </xdr:to>
    <xdr:sp macro="" textlink="">
      <xdr:nvSpPr>
        <xdr:cNvPr id="2" name="Rectangle 1"/>
        <xdr:cNvSpPr>
          <a:spLocks noChangeArrowheads="1"/>
        </xdr:cNvSpPr>
      </xdr:nvSpPr>
      <xdr:spPr bwMode="auto">
        <a:xfrm>
          <a:off x="343852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114300</xdr:rowOff>
    </xdr:from>
    <xdr:to>
      <xdr:col>6</xdr:col>
      <xdr:colOff>400050</xdr:colOff>
      <xdr:row>13</xdr:row>
      <xdr:rowOff>276225</xdr:rowOff>
    </xdr:to>
    <xdr:sp macro="" textlink="">
      <xdr:nvSpPr>
        <xdr:cNvPr id="3" name="Rectangle 2"/>
        <xdr:cNvSpPr>
          <a:spLocks noChangeArrowheads="1"/>
        </xdr:cNvSpPr>
      </xdr:nvSpPr>
      <xdr:spPr bwMode="auto">
        <a:xfrm>
          <a:off x="4000500"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114300</xdr:rowOff>
    </xdr:from>
    <xdr:to>
      <xdr:col>7</xdr:col>
      <xdr:colOff>419100</xdr:colOff>
      <xdr:row>13</xdr:row>
      <xdr:rowOff>276225</xdr:rowOff>
    </xdr:to>
    <xdr:sp macro="" textlink="">
      <xdr:nvSpPr>
        <xdr:cNvPr id="4" name="Rectangle 3"/>
        <xdr:cNvSpPr>
          <a:spLocks noChangeArrowheads="1"/>
        </xdr:cNvSpPr>
      </xdr:nvSpPr>
      <xdr:spPr bwMode="auto">
        <a:xfrm>
          <a:off x="460057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12</xdr:row>
      <xdr:rowOff>104775</xdr:rowOff>
    </xdr:from>
    <xdr:to>
      <xdr:col>5</xdr:col>
      <xdr:colOff>419100</xdr:colOff>
      <xdr:row>12</xdr:row>
      <xdr:rowOff>266700</xdr:rowOff>
    </xdr:to>
    <xdr:sp macro="" textlink="">
      <xdr:nvSpPr>
        <xdr:cNvPr id="5" name="Rectangle 49"/>
        <xdr:cNvSpPr>
          <a:spLocks noChangeArrowheads="1"/>
        </xdr:cNvSpPr>
      </xdr:nvSpPr>
      <xdr:spPr bwMode="auto">
        <a:xfrm>
          <a:off x="343852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104775</xdr:rowOff>
    </xdr:from>
    <xdr:to>
      <xdr:col>6</xdr:col>
      <xdr:colOff>400050</xdr:colOff>
      <xdr:row>12</xdr:row>
      <xdr:rowOff>266700</xdr:rowOff>
    </xdr:to>
    <xdr:sp macro="" textlink="">
      <xdr:nvSpPr>
        <xdr:cNvPr id="6" name="Rectangle 50"/>
        <xdr:cNvSpPr>
          <a:spLocks noChangeArrowheads="1"/>
        </xdr:cNvSpPr>
      </xdr:nvSpPr>
      <xdr:spPr bwMode="auto">
        <a:xfrm>
          <a:off x="4000500"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104775</xdr:rowOff>
    </xdr:from>
    <xdr:to>
      <xdr:col>7</xdr:col>
      <xdr:colOff>419100</xdr:colOff>
      <xdr:row>12</xdr:row>
      <xdr:rowOff>266700</xdr:rowOff>
    </xdr:to>
    <xdr:sp macro="" textlink="">
      <xdr:nvSpPr>
        <xdr:cNvPr id="7" name="Rectangle 51"/>
        <xdr:cNvSpPr>
          <a:spLocks noChangeArrowheads="1"/>
        </xdr:cNvSpPr>
      </xdr:nvSpPr>
      <xdr:spPr bwMode="auto">
        <a:xfrm>
          <a:off x="460057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14</xdr:row>
      <xdr:rowOff>114300</xdr:rowOff>
    </xdr:from>
    <xdr:to>
      <xdr:col>5</xdr:col>
      <xdr:colOff>419100</xdr:colOff>
      <xdr:row>14</xdr:row>
      <xdr:rowOff>276225</xdr:rowOff>
    </xdr:to>
    <xdr:sp macro="" textlink="">
      <xdr:nvSpPr>
        <xdr:cNvPr id="8" name="Rectangle 70"/>
        <xdr:cNvSpPr>
          <a:spLocks noChangeArrowheads="1"/>
        </xdr:cNvSpPr>
      </xdr:nvSpPr>
      <xdr:spPr bwMode="auto">
        <a:xfrm>
          <a:off x="343852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14</xdr:row>
      <xdr:rowOff>114300</xdr:rowOff>
    </xdr:from>
    <xdr:to>
      <xdr:col>6</xdr:col>
      <xdr:colOff>400050</xdr:colOff>
      <xdr:row>14</xdr:row>
      <xdr:rowOff>276225</xdr:rowOff>
    </xdr:to>
    <xdr:sp macro="" textlink="">
      <xdr:nvSpPr>
        <xdr:cNvPr id="9" name="Rectangle 71"/>
        <xdr:cNvSpPr>
          <a:spLocks noChangeArrowheads="1"/>
        </xdr:cNvSpPr>
      </xdr:nvSpPr>
      <xdr:spPr bwMode="auto">
        <a:xfrm>
          <a:off x="4000500"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14</xdr:row>
      <xdr:rowOff>114300</xdr:rowOff>
    </xdr:from>
    <xdr:to>
      <xdr:col>7</xdr:col>
      <xdr:colOff>419100</xdr:colOff>
      <xdr:row>14</xdr:row>
      <xdr:rowOff>276225</xdr:rowOff>
    </xdr:to>
    <xdr:sp macro="" textlink="">
      <xdr:nvSpPr>
        <xdr:cNvPr id="10" name="Rectangle 72"/>
        <xdr:cNvSpPr>
          <a:spLocks noChangeArrowheads="1"/>
        </xdr:cNvSpPr>
      </xdr:nvSpPr>
      <xdr:spPr bwMode="auto">
        <a:xfrm>
          <a:off x="460057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4"/>
        <xdr:cNvSpPr>
          <a:spLocks noChangeArrowheads="1"/>
        </xdr:cNvSpPr>
      </xdr:nvSpPr>
      <xdr:spPr bwMode="auto">
        <a:xfrm>
          <a:off x="343852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5"/>
        <xdr:cNvSpPr>
          <a:spLocks noChangeArrowheads="1"/>
        </xdr:cNvSpPr>
      </xdr:nvSpPr>
      <xdr:spPr bwMode="auto">
        <a:xfrm>
          <a:off x="4000500"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6"/>
        <xdr:cNvSpPr>
          <a:spLocks noChangeArrowheads="1"/>
        </xdr:cNvSpPr>
      </xdr:nvSpPr>
      <xdr:spPr bwMode="auto">
        <a:xfrm>
          <a:off x="460057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7"/>
        <xdr:cNvSpPr>
          <a:spLocks noChangeArrowheads="1"/>
        </xdr:cNvSpPr>
      </xdr:nvSpPr>
      <xdr:spPr bwMode="auto">
        <a:xfrm>
          <a:off x="343852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8"/>
        <xdr:cNvSpPr>
          <a:spLocks noChangeArrowheads="1"/>
        </xdr:cNvSpPr>
      </xdr:nvSpPr>
      <xdr:spPr bwMode="auto">
        <a:xfrm>
          <a:off x="4000500"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9"/>
        <xdr:cNvSpPr>
          <a:spLocks noChangeArrowheads="1"/>
        </xdr:cNvSpPr>
      </xdr:nvSpPr>
      <xdr:spPr bwMode="auto">
        <a:xfrm>
          <a:off x="460057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0"/>
        <xdr:cNvSpPr>
          <a:spLocks noChangeArrowheads="1"/>
        </xdr:cNvSpPr>
      </xdr:nvSpPr>
      <xdr:spPr bwMode="auto">
        <a:xfrm>
          <a:off x="343852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1"/>
        <xdr:cNvSpPr>
          <a:spLocks noChangeArrowheads="1"/>
        </xdr:cNvSpPr>
      </xdr:nvSpPr>
      <xdr:spPr bwMode="auto">
        <a:xfrm>
          <a:off x="4000500"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2"/>
        <xdr:cNvSpPr>
          <a:spLocks noChangeArrowheads="1"/>
        </xdr:cNvSpPr>
      </xdr:nvSpPr>
      <xdr:spPr bwMode="auto">
        <a:xfrm>
          <a:off x="460057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0" name="Rectangle 13"/>
        <xdr:cNvSpPr>
          <a:spLocks noChangeArrowheads="1"/>
        </xdr:cNvSpPr>
      </xdr:nvSpPr>
      <xdr:spPr bwMode="auto">
        <a:xfrm>
          <a:off x="343852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1" name="Rectangle 14"/>
        <xdr:cNvSpPr>
          <a:spLocks noChangeArrowheads="1"/>
        </xdr:cNvSpPr>
      </xdr:nvSpPr>
      <xdr:spPr bwMode="auto">
        <a:xfrm>
          <a:off x="4000500"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2" name="Rectangle 15"/>
        <xdr:cNvSpPr>
          <a:spLocks noChangeArrowheads="1"/>
        </xdr:cNvSpPr>
      </xdr:nvSpPr>
      <xdr:spPr bwMode="auto">
        <a:xfrm>
          <a:off x="460057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3" name="Rectangle 16"/>
        <xdr:cNvSpPr>
          <a:spLocks noChangeArrowheads="1"/>
        </xdr:cNvSpPr>
      </xdr:nvSpPr>
      <xdr:spPr bwMode="auto">
        <a:xfrm>
          <a:off x="343852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4" name="Rectangle 17"/>
        <xdr:cNvSpPr>
          <a:spLocks noChangeArrowheads="1"/>
        </xdr:cNvSpPr>
      </xdr:nvSpPr>
      <xdr:spPr bwMode="auto">
        <a:xfrm>
          <a:off x="4000500"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5" name="Rectangle 18"/>
        <xdr:cNvSpPr>
          <a:spLocks noChangeArrowheads="1"/>
        </xdr:cNvSpPr>
      </xdr:nvSpPr>
      <xdr:spPr bwMode="auto">
        <a:xfrm>
          <a:off x="460057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26" name="Rectangle 19"/>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27" name="Rectangle 20"/>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28" name="Rectangle 21"/>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29" name="Rectangle 22"/>
        <xdr:cNvSpPr>
          <a:spLocks noChangeArrowheads="1"/>
        </xdr:cNvSpPr>
      </xdr:nvSpPr>
      <xdr:spPr bwMode="auto">
        <a:xfrm>
          <a:off x="343852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30" name="Rectangle 23"/>
        <xdr:cNvSpPr>
          <a:spLocks noChangeArrowheads="1"/>
        </xdr:cNvSpPr>
      </xdr:nvSpPr>
      <xdr:spPr bwMode="auto">
        <a:xfrm>
          <a:off x="4000500"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31" name="Rectangle 24"/>
        <xdr:cNvSpPr>
          <a:spLocks noChangeArrowheads="1"/>
        </xdr:cNvSpPr>
      </xdr:nvSpPr>
      <xdr:spPr bwMode="auto">
        <a:xfrm>
          <a:off x="460057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2" name="Rectangle 31"/>
        <xdr:cNvSpPr>
          <a:spLocks noChangeArrowheads="1"/>
        </xdr:cNvSpPr>
      </xdr:nvSpPr>
      <xdr:spPr bwMode="auto">
        <a:xfrm>
          <a:off x="343852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3" name="Rectangle 32"/>
        <xdr:cNvSpPr>
          <a:spLocks noChangeArrowheads="1"/>
        </xdr:cNvSpPr>
      </xdr:nvSpPr>
      <xdr:spPr bwMode="auto">
        <a:xfrm>
          <a:off x="4000500"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4" name="Rectangle 33"/>
        <xdr:cNvSpPr>
          <a:spLocks noChangeArrowheads="1"/>
        </xdr:cNvSpPr>
      </xdr:nvSpPr>
      <xdr:spPr bwMode="auto">
        <a:xfrm>
          <a:off x="460057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5" name="Rectangle 34"/>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6" name="Rectangle 35"/>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37" name="Rectangle 36"/>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8" name="Rectangle 37"/>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9" name="Rectangle 38"/>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40" name="Rectangle 39"/>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1" name="Rectangle 40"/>
        <xdr:cNvSpPr>
          <a:spLocks noChangeArrowheads="1"/>
        </xdr:cNvSpPr>
      </xdr:nvSpPr>
      <xdr:spPr bwMode="auto">
        <a:xfrm>
          <a:off x="343852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2" name="Rectangle 41"/>
        <xdr:cNvSpPr>
          <a:spLocks noChangeArrowheads="1"/>
        </xdr:cNvSpPr>
      </xdr:nvSpPr>
      <xdr:spPr bwMode="auto">
        <a:xfrm>
          <a:off x="4000500"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3" name="Rectangle 42"/>
        <xdr:cNvSpPr>
          <a:spLocks noChangeArrowheads="1"/>
        </xdr:cNvSpPr>
      </xdr:nvSpPr>
      <xdr:spPr bwMode="auto">
        <a:xfrm>
          <a:off x="460057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44" name="Rectangle 52"/>
        <xdr:cNvSpPr>
          <a:spLocks noChangeArrowheads="1"/>
        </xdr:cNvSpPr>
      </xdr:nvSpPr>
      <xdr:spPr bwMode="auto">
        <a:xfrm>
          <a:off x="343852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45" name="Rectangle 53"/>
        <xdr:cNvSpPr>
          <a:spLocks noChangeArrowheads="1"/>
        </xdr:cNvSpPr>
      </xdr:nvSpPr>
      <xdr:spPr bwMode="auto">
        <a:xfrm>
          <a:off x="4000500"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46" name="Rectangle 54"/>
        <xdr:cNvSpPr>
          <a:spLocks noChangeArrowheads="1"/>
        </xdr:cNvSpPr>
      </xdr:nvSpPr>
      <xdr:spPr bwMode="auto">
        <a:xfrm>
          <a:off x="460057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47" name="Rectangle 55"/>
        <xdr:cNvSpPr>
          <a:spLocks noChangeArrowheads="1"/>
        </xdr:cNvSpPr>
      </xdr:nvSpPr>
      <xdr:spPr bwMode="auto">
        <a:xfrm>
          <a:off x="343852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48" name="Rectangle 56"/>
        <xdr:cNvSpPr>
          <a:spLocks noChangeArrowheads="1"/>
        </xdr:cNvSpPr>
      </xdr:nvSpPr>
      <xdr:spPr bwMode="auto">
        <a:xfrm>
          <a:off x="4000500"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49" name="Rectangle 57"/>
        <xdr:cNvSpPr>
          <a:spLocks noChangeArrowheads="1"/>
        </xdr:cNvSpPr>
      </xdr:nvSpPr>
      <xdr:spPr bwMode="auto">
        <a:xfrm>
          <a:off x="460057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50" name="Rectangle 58"/>
        <xdr:cNvSpPr>
          <a:spLocks noChangeArrowheads="1"/>
        </xdr:cNvSpPr>
      </xdr:nvSpPr>
      <xdr:spPr bwMode="auto">
        <a:xfrm>
          <a:off x="343852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51" name="Rectangle 59"/>
        <xdr:cNvSpPr>
          <a:spLocks noChangeArrowheads="1"/>
        </xdr:cNvSpPr>
      </xdr:nvSpPr>
      <xdr:spPr bwMode="auto">
        <a:xfrm>
          <a:off x="4000500"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52" name="Rectangle 60"/>
        <xdr:cNvSpPr>
          <a:spLocks noChangeArrowheads="1"/>
        </xdr:cNvSpPr>
      </xdr:nvSpPr>
      <xdr:spPr bwMode="auto">
        <a:xfrm>
          <a:off x="460057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53" name="Rectangle 61"/>
        <xdr:cNvSpPr>
          <a:spLocks noChangeArrowheads="1"/>
        </xdr:cNvSpPr>
      </xdr:nvSpPr>
      <xdr:spPr bwMode="auto">
        <a:xfrm>
          <a:off x="343852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54" name="Rectangle 62"/>
        <xdr:cNvSpPr>
          <a:spLocks noChangeArrowheads="1"/>
        </xdr:cNvSpPr>
      </xdr:nvSpPr>
      <xdr:spPr bwMode="auto">
        <a:xfrm>
          <a:off x="4000500"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55" name="Rectangle 63"/>
        <xdr:cNvSpPr>
          <a:spLocks noChangeArrowheads="1"/>
        </xdr:cNvSpPr>
      </xdr:nvSpPr>
      <xdr:spPr bwMode="auto">
        <a:xfrm>
          <a:off x="460057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56" name="Rectangle 64"/>
        <xdr:cNvSpPr>
          <a:spLocks noChangeArrowheads="1"/>
        </xdr:cNvSpPr>
      </xdr:nvSpPr>
      <xdr:spPr bwMode="auto">
        <a:xfrm>
          <a:off x="343852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57" name="Rectangle 65"/>
        <xdr:cNvSpPr>
          <a:spLocks noChangeArrowheads="1"/>
        </xdr:cNvSpPr>
      </xdr:nvSpPr>
      <xdr:spPr bwMode="auto">
        <a:xfrm>
          <a:off x="4000500"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58" name="Rectangle 66"/>
        <xdr:cNvSpPr>
          <a:spLocks noChangeArrowheads="1"/>
        </xdr:cNvSpPr>
      </xdr:nvSpPr>
      <xdr:spPr bwMode="auto">
        <a:xfrm>
          <a:off x="460057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59" name="Rectangle 67"/>
        <xdr:cNvSpPr>
          <a:spLocks noChangeArrowheads="1"/>
        </xdr:cNvSpPr>
      </xdr:nvSpPr>
      <xdr:spPr bwMode="auto">
        <a:xfrm>
          <a:off x="3438525"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60" name="Rectangle 68"/>
        <xdr:cNvSpPr>
          <a:spLocks noChangeArrowheads="1"/>
        </xdr:cNvSpPr>
      </xdr:nvSpPr>
      <xdr:spPr bwMode="auto">
        <a:xfrm>
          <a:off x="4000500"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61" name="Rectangle 69"/>
        <xdr:cNvSpPr>
          <a:spLocks noChangeArrowheads="1"/>
        </xdr:cNvSpPr>
      </xdr:nvSpPr>
      <xdr:spPr bwMode="auto">
        <a:xfrm>
          <a:off x="4600575" y="8001000"/>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2422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86200"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8627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64"/>
        <xdr:cNvSpPr>
          <a:spLocks noChangeArrowheads="1"/>
        </xdr:cNvSpPr>
      </xdr:nvSpPr>
      <xdr:spPr bwMode="auto">
        <a:xfrm>
          <a:off x="332422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65"/>
        <xdr:cNvSpPr>
          <a:spLocks noChangeArrowheads="1"/>
        </xdr:cNvSpPr>
      </xdr:nvSpPr>
      <xdr:spPr bwMode="auto">
        <a:xfrm>
          <a:off x="3886200"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6"/>
        <xdr:cNvSpPr>
          <a:spLocks noChangeArrowheads="1"/>
        </xdr:cNvSpPr>
      </xdr:nvSpPr>
      <xdr:spPr bwMode="auto">
        <a:xfrm>
          <a:off x="448627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4"/>
        <xdr:cNvSpPr>
          <a:spLocks noChangeArrowheads="1"/>
        </xdr:cNvSpPr>
      </xdr:nvSpPr>
      <xdr:spPr bwMode="auto">
        <a:xfrm>
          <a:off x="332422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5"/>
        <xdr:cNvSpPr>
          <a:spLocks noChangeArrowheads="1"/>
        </xdr:cNvSpPr>
      </xdr:nvSpPr>
      <xdr:spPr bwMode="auto">
        <a:xfrm>
          <a:off x="3886200"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6"/>
        <xdr:cNvSpPr>
          <a:spLocks noChangeArrowheads="1"/>
        </xdr:cNvSpPr>
      </xdr:nvSpPr>
      <xdr:spPr bwMode="auto">
        <a:xfrm>
          <a:off x="448627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7"/>
        <xdr:cNvSpPr>
          <a:spLocks noChangeArrowheads="1"/>
        </xdr:cNvSpPr>
      </xdr:nvSpPr>
      <xdr:spPr bwMode="auto">
        <a:xfrm>
          <a:off x="332422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8"/>
        <xdr:cNvSpPr>
          <a:spLocks noChangeArrowheads="1"/>
        </xdr:cNvSpPr>
      </xdr:nvSpPr>
      <xdr:spPr bwMode="auto">
        <a:xfrm>
          <a:off x="3886200"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9"/>
        <xdr:cNvSpPr>
          <a:spLocks noChangeArrowheads="1"/>
        </xdr:cNvSpPr>
      </xdr:nvSpPr>
      <xdr:spPr bwMode="auto">
        <a:xfrm>
          <a:off x="448627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0"/>
        <xdr:cNvSpPr>
          <a:spLocks noChangeArrowheads="1"/>
        </xdr:cNvSpPr>
      </xdr:nvSpPr>
      <xdr:spPr bwMode="auto">
        <a:xfrm>
          <a:off x="332422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1"/>
        <xdr:cNvSpPr>
          <a:spLocks noChangeArrowheads="1"/>
        </xdr:cNvSpPr>
      </xdr:nvSpPr>
      <xdr:spPr bwMode="auto">
        <a:xfrm>
          <a:off x="3886200"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2"/>
        <xdr:cNvSpPr>
          <a:spLocks noChangeArrowheads="1"/>
        </xdr:cNvSpPr>
      </xdr:nvSpPr>
      <xdr:spPr bwMode="auto">
        <a:xfrm>
          <a:off x="448627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3"/>
        <xdr:cNvSpPr>
          <a:spLocks noChangeArrowheads="1"/>
        </xdr:cNvSpPr>
      </xdr:nvSpPr>
      <xdr:spPr bwMode="auto">
        <a:xfrm>
          <a:off x="332422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4"/>
        <xdr:cNvSpPr>
          <a:spLocks noChangeArrowheads="1"/>
        </xdr:cNvSpPr>
      </xdr:nvSpPr>
      <xdr:spPr bwMode="auto">
        <a:xfrm>
          <a:off x="3886200"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5"/>
        <xdr:cNvSpPr>
          <a:spLocks noChangeArrowheads="1"/>
        </xdr:cNvSpPr>
      </xdr:nvSpPr>
      <xdr:spPr bwMode="auto">
        <a:xfrm>
          <a:off x="448627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6"/>
        <xdr:cNvSpPr>
          <a:spLocks noChangeArrowheads="1"/>
        </xdr:cNvSpPr>
      </xdr:nvSpPr>
      <xdr:spPr bwMode="auto">
        <a:xfrm>
          <a:off x="332422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17"/>
        <xdr:cNvSpPr>
          <a:spLocks noChangeArrowheads="1"/>
        </xdr:cNvSpPr>
      </xdr:nvSpPr>
      <xdr:spPr bwMode="auto">
        <a:xfrm>
          <a:off x="3886200"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18"/>
        <xdr:cNvSpPr>
          <a:spLocks noChangeArrowheads="1"/>
        </xdr:cNvSpPr>
      </xdr:nvSpPr>
      <xdr:spPr bwMode="auto">
        <a:xfrm>
          <a:off x="448627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3" name="Rectangle 19"/>
        <xdr:cNvSpPr>
          <a:spLocks noChangeArrowheads="1"/>
        </xdr:cNvSpPr>
      </xdr:nvSpPr>
      <xdr:spPr bwMode="auto">
        <a:xfrm>
          <a:off x="332422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24" name="Rectangle 20"/>
        <xdr:cNvSpPr>
          <a:spLocks noChangeArrowheads="1"/>
        </xdr:cNvSpPr>
      </xdr:nvSpPr>
      <xdr:spPr bwMode="auto">
        <a:xfrm>
          <a:off x="3886200"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25" name="Rectangle 21"/>
        <xdr:cNvSpPr>
          <a:spLocks noChangeArrowheads="1"/>
        </xdr:cNvSpPr>
      </xdr:nvSpPr>
      <xdr:spPr bwMode="auto">
        <a:xfrm>
          <a:off x="448627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26" name="Rectangle 34"/>
        <xdr:cNvSpPr>
          <a:spLocks noChangeArrowheads="1"/>
        </xdr:cNvSpPr>
      </xdr:nvSpPr>
      <xdr:spPr bwMode="auto">
        <a:xfrm>
          <a:off x="332422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27" name="Rectangle 35"/>
        <xdr:cNvSpPr>
          <a:spLocks noChangeArrowheads="1"/>
        </xdr:cNvSpPr>
      </xdr:nvSpPr>
      <xdr:spPr bwMode="auto">
        <a:xfrm>
          <a:off x="3886200"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28" name="Rectangle 36"/>
        <xdr:cNvSpPr>
          <a:spLocks noChangeArrowheads="1"/>
        </xdr:cNvSpPr>
      </xdr:nvSpPr>
      <xdr:spPr bwMode="auto">
        <a:xfrm>
          <a:off x="448627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29" name="Rectangle 37"/>
        <xdr:cNvSpPr>
          <a:spLocks noChangeArrowheads="1"/>
        </xdr:cNvSpPr>
      </xdr:nvSpPr>
      <xdr:spPr bwMode="auto">
        <a:xfrm>
          <a:off x="332422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0" name="Rectangle 38"/>
        <xdr:cNvSpPr>
          <a:spLocks noChangeArrowheads="1"/>
        </xdr:cNvSpPr>
      </xdr:nvSpPr>
      <xdr:spPr bwMode="auto">
        <a:xfrm>
          <a:off x="3886200"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1" name="Rectangle 39"/>
        <xdr:cNvSpPr>
          <a:spLocks noChangeArrowheads="1"/>
        </xdr:cNvSpPr>
      </xdr:nvSpPr>
      <xdr:spPr bwMode="auto">
        <a:xfrm>
          <a:off x="448627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2" name="Rectangle 40"/>
        <xdr:cNvSpPr>
          <a:spLocks noChangeArrowheads="1"/>
        </xdr:cNvSpPr>
      </xdr:nvSpPr>
      <xdr:spPr bwMode="auto">
        <a:xfrm>
          <a:off x="332422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3" name="Rectangle 41"/>
        <xdr:cNvSpPr>
          <a:spLocks noChangeArrowheads="1"/>
        </xdr:cNvSpPr>
      </xdr:nvSpPr>
      <xdr:spPr bwMode="auto">
        <a:xfrm>
          <a:off x="3886200"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34" name="Rectangle 42"/>
        <xdr:cNvSpPr>
          <a:spLocks noChangeArrowheads="1"/>
        </xdr:cNvSpPr>
      </xdr:nvSpPr>
      <xdr:spPr bwMode="auto">
        <a:xfrm>
          <a:off x="448627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5" name="Rectangle 43"/>
        <xdr:cNvSpPr>
          <a:spLocks noChangeArrowheads="1"/>
        </xdr:cNvSpPr>
      </xdr:nvSpPr>
      <xdr:spPr bwMode="auto">
        <a:xfrm>
          <a:off x="332422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6" name="Rectangle 44"/>
        <xdr:cNvSpPr>
          <a:spLocks noChangeArrowheads="1"/>
        </xdr:cNvSpPr>
      </xdr:nvSpPr>
      <xdr:spPr bwMode="auto">
        <a:xfrm>
          <a:off x="3886200"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7" name="Rectangle 45"/>
        <xdr:cNvSpPr>
          <a:spLocks noChangeArrowheads="1"/>
        </xdr:cNvSpPr>
      </xdr:nvSpPr>
      <xdr:spPr bwMode="auto">
        <a:xfrm>
          <a:off x="448627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38" name="Rectangle 46"/>
        <xdr:cNvSpPr>
          <a:spLocks noChangeArrowheads="1"/>
        </xdr:cNvSpPr>
      </xdr:nvSpPr>
      <xdr:spPr bwMode="auto">
        <a:xfrm>
          <a:off x="332422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39" name="Rectangle 47"/>
        <xdr:cNvSpPr>
          <a:spLocks noChangeArrowheads="1"/>
        </xdr:cNvSpPr>
      </xdr:nvSpPr>
      <xdr:spPr bwMode="auto">
        <a:xfrm>
          <a:off x="3886200"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40" name="Rectangle 48"/>
        <xdr:cNvSpPr>
          <a:spLocks noChangeArrowheads="1"/>
        </xdr:cNvSpPr>
      </xdr:nvSpPr>
      <xdr:spPr bwMode="auto">
        <a:xfrm>
          <a:off x="448627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41" name="Rectangle 49"/>
        <xdr:cNvSpPr>
          <a:spLocks noChangeArrowheads="1"/>
        </xdr:cNvSpPr>
      </xdr:nvSpPr>
      <xdr:spPr bwMode="auto">
        <a:xfrm>
          <a:off x="332422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42" name="Rectangle 50"/>
        <xdr:cNvSpPr>
          <a:spLocks noChangeArrowheads="1"/>
        </xdr:cNvSpPr>
      </xdr:nvSpPr>
      <xdr:spPr bwMode="auto">
        <a:xfrm>
          <a:off x="3886200"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43" name="Rectangle 51"/>
        <xdr:cNvSpPr>
          <a:spLocks noChangeArrowheads="1"/>
        </xdr:cNvSpPr>
      </xdr:nvSpPr>
      <xdr:spPr bwMode="auto">
        <a:xfrm>
          <a:off x="448627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44" name="Rectangle 55"/>
        <xdr:cNvSpPr>
          <a:spLocks noChangeArrowheads="1"/>
        </xdr:cNvSpPr>
      </xdr:nvSpPr>
      <xdr:spPr bwMode="auto">
        <a:xfrm>
          <a:off x="332422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45" name="Rectangle 56"/>
        <xdr:cNvSpPr>
          <a:spLocks noChangeArrowheads="1"/>
        </xdr:cNvSpPr>
      </xdr:nvSpPr>
      <xdr:spPr bwMode="auto">
        <a:xfrm>
          <a:off x="3886200"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46" name="Rectangle 57"/>
        <xdr:cNvSpPr>
          <a:spLocks noChangeArrowheads="1"/>
        </xdr:cNvSpPr>
      </xdr:nvSpPr>
      <xdr:spPr bwMode="auto">
        <a:xfrm>
          <a:off x="448627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7" name="Rectangle 58"/>
        <xdr:cNvSpPr>
          <a:spLocks noChangeArrowheads="1"/>
        </xdr:cNvSpPr>
      </xdr:nvSpPr>
      <xdr:spPr bwMode="auto">
        <a:xfrm>
          <a:off x="332422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8" name="Rectangle 59"/>
        <xdr:cNvSpPr>
          <a:spLocks noChangeArrowheads="1"/>
        </xdr:cNvSpPr>
      </xdr:nvSpPr>
      <xdr:spPr bwMode="auto">
        <a:xfrm>
          <a:off x="3886200"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9" name="Rectangle 60"/>
        <xdr:cNvSpPr>
          <a:spLocks noChangeArrowheads="1"/>
        </xdr:cNvSpPr>
      </xdr:nvSpPr>
      <xdr:spPr bwMode="auto">
        <a:xfrm>
          <a:off x="448627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50" name="Rectangle 61"/>
        <xdr:cNvSpPr>
          <a:spLocks noChangeArrowheads="1"/>
        </xdr:cNvSpPr>
      </xdr:nvSpPr>
      <xdr:spPr bwMode="auto">
        <a:xfrm>
          <a:off x="3324225"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51" name="Rectangle 62"/>
        <xdr:cNvSpPr>
          <a:spLocks noChangeArrowheads="1"/>
        </xdr:cNvSpPr>
      </xdr:nvSpPr>
      <xdr:spPr bwMode="auto">
        <a:xfrm>
          <a:off x="3886200"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52" name="Rectangle 63"/>
        <xdr:cNvSpPr>
          <a:spLocks noChangeArrowheads="1"/>
        </xdr:cNvSpPr>
      </xdr:nvSpPr>
      <xdr:spPr bwMode="auto">
        <a:xfrm>
          <a:off x="4486275" y="8791575"/>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276224</xdr:colOff>
      <xdr:row>40</xdr:row>
      <xdr:rowOff>38100</xdr:rowOff>
    </xdr:from>
    <xdr:to>
      <xdr:col>5</xdr:col>
      <xdr:colOff>746089</xdr:colOff>
      <xdr:row>57</xdr:row>
      <xdr:rowOff>78601</xdr:rowOff>
    </xdr:to>
    <xdr:pic>
      <xdr:nvPicPr>
        <xdr:cNvPr id="2" name="図 1" descr="スタッフブログ：庭の手入れ | 株式会社プライムホーム"/>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7224" y="7896225"/>
          <a:ext cx="4013165" cy="3507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333374</xdr:colOff>
      <xdr:row>29</xdr:row>
      <xdr:rowOff>92869</xdr:rowOff>
    </xdr:from>
    <xdr:to>
      <xdr:col>0</xdr:col>
      <xdr:colOff>3359149</xdr:colOff>
      <xdr:row>41</xdr:row>
      <xdr:rowOff>95250</xdr:rowOff>
    </xdr:to>
    <xdr:pic>
      <xdr:nvPicPr>
        <xdr:cNvPr id="3" name="図 2" descr="\\netapp\企画指導課\多面的機能支払\多面的機能支払関係\R2多面的\優良活動表彰\推薦\6_伊香（塙町）\写真集\P1030810.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4" y="4845844"/>
          <a:ext cx="3025775" cy="2269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320674</xdr:colOff>
      <xdr:row>13</xdr:row>
      <xdr:rowOff>95248</xdr:rowOff>
    </xdr:from>
    <xdr:to>
      <xdr:col>0</xdr:col>
      <xdr:colOff>3352799</xdr:colOff>
      <xdr:row>25</xdr:row>
      <xdr:rowOff>83341</xdr:rowOff>
    </xdr:to>
    <xdr:pic>
      <xdr:nvPicPr>
        <xdr:cNvPr id="4" name="図 3" descr="\\netapp\企画指導課\多面的機能支払\多面的機能支払関係\R2多面的\優良活動表彰\推薦\写真\3_天栄村\草刈り.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674" y="2181223"/>
          <a:ext cx="3032125" cy="2274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1030" t="s">
        <v>50</v>
      </c>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1031" t="s">
        <v>216</v>
      </c>
      <c r="D12" s="1031"/>
      <c r="E12" s="1031"/>
      <c r="F12" s="1031"/>
      <c r="G12" s="1031"/>
      <c r="H12" s="1031"/>
      <c r="I12" s="12" t="s">
        <v>215</v>
      </c>
    </row>
    <row r="13" spans="2:36" ht="24.95" customHeight="1" x14ac:dyDescent="0.15">
      <c r="C13" s="12"/>
      <c r="D13" s="12"/>
      <c r="E13" s="12"/>
      <c r="F13" s="12"/>
      <c r="G13" s="12"/>
      <c r="H13" s="12"/>
      <c r="I13" s="12"/>
      <c r="X13" s="1032" t="s">
        <v>34</v>
      </c>
      <c r="Y13" s="1033"/>
      <c r="Z13" s="1034"/>
      <c r="AA13" s="1038" t="s">
        <v>217</v>
      </c>
      <c r="AB13" s="1039"/>
      <c r="AC13" s="1042"/>
      <c r="AD13" s="1042"/>
      <c r="AE13" s="1044" t="s">
        <v>218</v>
      </c>
      <c r="AF13" s="1039"/>
      <c r="AG13" s="1039" t="s">
        <v>219</v>
      </c>
      <c r="AH13" s="1039"/>
      <c r="AI13" s="1046" t="s">
        <v>220</v>
      </c>
    </row>
    <row r="14" spans="2:36" ht="24.95" customHeight="1" x14ac:dyDescent="0.15">
      <c r="C14" s="12"/>
      <c r="D14" s="12"/>
      <c r="E14" s="12"/>
      <c r="F14" s="16"/>
      <c r="G14" s="12"/>
      <c r="H14" s="12"/>
      <c r="I14" s="12"/>
      <c r="W14" s="2"/>
      <c r="X14" s="1035"/>
      <c r="Y14" s="1036"/>
      <c r="Z14" s="1037"/>
      <c r="AA14" s="1040"/>
      <c r="AB14" s="1041"/>
      <c r="AC14" s="1043"/>
      <c r="AD14" s="1043"/>
      <c r="AE14" s="1045"/>
      <c r="AF14" s="1041"/>
      <c r="AG14" s="1041"/>
      <c r="AH14" s="1041"/>
      <c r="AI14" s="1047"/>
    </row>
    <row r="15" spans="2:36" ht="24.95" customHeight="1" x14ac:dyDescent="0.15">
      <c r="C15" s="17"/>
      <c r="D15" s="12"/>
      <c r="E15" s="12"/>
      <c r="F15" s="12"/>
      <c r="G15" s="12"/>
      <c r="H15" s="12"/>
      <c r="I15" s="12"/>
      <c r="V15" s="1048" t="s">
        <v>142</v>
      </c>
      <c r="W15" s="1049"/>
      <c r="X15" s="1050"/>
      <c r="Y15" s="1054"/>
      <c r="Z15" s="1055"/>
      <c r="AA15" s="1055"/>
      <c r="AB15" s="1055"/>
      <c r="AC15" s="1055"/>
      <c r="AD15" s="1055"/>
      <c r="AE15" s="1055"/>
      <c r="AF15" s="1055"/>
      <c r="AG15" s="1055"/>
      <c r="AH15" s="1055"/>
      <c r="AI15" s="1056"/>
    </row>
    <row r="16" spans="2:36" ht="24.95" customHeight="1" x14ac:dyDescent="0.15">
      <c r="B16" s="18"/>
      <c r="C16" s="12"/>
      <c r="D16" s="12"/>
      <c r="E16" s="12"/>
      <c r="F16" s="12"/>
      <c r="G16" s="12"/>
      <c r="H16" s="12"/>
      <c r="V16" s="1051"/>
      <c r="W16" s="1052"/>
      <c r="X16" s="1053"/>
      <c r="Y16" s="1057"/>
      <c r="Z16" s="1058"/>
      <c r="AA16" s="1058"/>
      <c r="AB16" s="1058"/>
      <c r="AC16" s="1058"/>
      <c r="AD16" s="1058"/>
      <c r="AE16" s="1058"/>
      <c r="AF16" s="1058"/>
      <c r="AG16" s="1058"/>
      <c r="AH16" s="1058"/>
      <c r="AI16" s="1059"/>
    </row>
    <row r="17" spans="2:36" ht="24.95" customHeight="1" x14ac:dyDescent="0.15">
      <c r="B17" s="18"/>
      <c r="C17" s="12"/>
      <c r="D17" s="12"/>
      <c r="E17" s="12"/>
      <c r="F17" s="12"/>
      <c r="G17" s="12"/>
      <c r="H17" s="12"/>
      <c r="I17" s="19"/>
      <c r="J17" s="19"/>
      <c r="K17" s="19"/>
      <c r="L17" s="19"/>
      <c r="V17" s="1048" t="s">
        <v>80</v>
      </c>
      <c r="W17" s="1049"/>
      <c r="X17" s="1050"/>
      <c r="Y17" s="1054"/>
      <c r="Z17" s="1055"/>
      <c r="AA17" s="1055"/>
      <c r="AB17" s="1055"/>
      <c r="AC17" s="1055"/>
      <c r="AD17" s="1055"/>
      <c r="AE17" s="1055"/>
      <c r="AF17" s="1055"/>
      <c r="AG17" s="1055"/>
      <c r="AH17" s="1060" t="s">
        <v>25</v>
      </c>
      <c r="AI17" s="1061"/>
    </row>
    <row r="18" spans="2:36" ht="24.95" customHeight="1" x14ac:dyDescent="0.15">
      <c r="B18" s="18"/>
      <c r="C18" s="12"/>
      <c r="D18" s="12"/>
      <c r="E18" s="12"/>
      <c r="F18" s="12"/>
      <c r="G18" s="12"/>
      <c r="H18" s="12"/>
      <c r="I18" s="19"/>
      <c r="J18" s="19"/>
      <c r="K18" s="19"/>
      <c r="L18" s="19"/>
      <c r="V18" s="1051"/>
      <c r="W18" s="1052"/>
      <c r="X18" s="1053"/>
      <c r="Y18" s="1057"/>
      <c r="Z18" s="1058"/>
      <c r="AA18" s="1058"/>
      <c r="AB18" s="1058"/>
      <c r="AC18" s="1058"/>
      <c r="AD18" s="1058"/>
      <c r="AE18" s="1058"/>
      <c r="AF18" s="1058"/>
      <c r="AG18" s="1058"/>
      <c r="AH18" s="1062"/>
      <c r="AI18" s="1063"/>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1064" t="s">
        <v>248</v>
      </c>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row>
    <row r="22" spans="2:36" ht="24.95" customHeight="1" x14ac:dyDescent="0.15">
      <c r="B22" s="224"/>
      <c r="C22" s="224"/>
      <c r="D22" s="1064"/>
      <c r="E22" s="1064"/>
      <c r="F22" s="106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c r="AC22" s="1064"/>
      <c r="AD22" s="1064"/>
      <c r="AE22" s="1064"/>
      <c r="AF22" s="1064"/>
      <c r="AG22" s="1064"/>
      <c r="AH22" s="224"/>
      <c r="AI22" s="224"/>
      <c r="AJ22" s="224"/>
    </row>
    <row r="23" spans="2:36" ht="24.95" customHeight="1" x14ac:dyDescent="0.15">
      <c r="B23" s="224"/>
      <c r="C23" s="224"/>
      <c r="D23" s="1064"/>
      <c r="E23" s="1064"/>
      <c r="F23" s="1064"/>
      <c r="G23" s="1064"/>
      <c r="H23" s="1064"/>
      <c r="I23" s="1064"/>
      <c r="J23" s="1064"/>
      <c r="K23" s="1064"/>
      <c r="L23" s="1064"/>
      <c r="M23" s="1064"/>
      <c r="N23" s="1064"/>
      <c r="O23" s="1064"/>
      <c r="P23" s="1064"/>
      <c r="Q23" s="1064"/>
      <c r="R23" s="1064"/>
      <c r="S23" s="1064"/>
      <c r="T23" s="1064"/>
      <c r="U23" s="1064"/>
      <c r="V23" s="1064"/>
      <c r="W23" s="1064"/>
      <c r="X23" s="1064"/>
      <c r="Y23" s="1064"/>
      <c r="Z23" s="1064"/>
      <c r="AA23" s="1064"/>
      <c r="AB23" s="1064"/>
      <c r="AC23" s="1064"/>
      <c r="AD23" s="1064"/>
      <c r="AE23" s="1064"/>
      <c r="AF23" s="1064"/>
      <c r="AG23" s="1064"/>
      <c r="AH23" s="224"/>
      <c r="AI23" s="224"/>
      <c r="AJ23" s="224"/>
    </row>
    <row r="24" spans="2:36" ht="24.95" customHeight="1" x14ac:dyDescent="0.15">
      <c r="B24" s="224"/>
      <c r="C24" s="22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1064"/>
      <c r="Z24" s="1064"/>
      <c r="AA24" s="1064"/>
      <c r="AB24" s="1064"/>
      <c r="AC24" s="1064"/>
      <c r="AD24" s="1064"/>
      <c r="AE24" s="1064"/>
      <c r="AF24" s="1064"/>
      <c r="AG24" s="1064"/>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1030" t="s">
        <v>50</v>
      </c>
      <c r="C51" s="1030"/>
      <c r="D51" s="1030"/>
      <c r="E51" s="1030"/>
      <c r="F51" s="1030"/>
      <c r="G51" s="1030"/>
      <c r="H51" s="1030"/>
      <c r="I51" s="1030"/>
      <c r="J51" s="1030"/>
      <c r="K51" s="1030"/>
      <c r="L51" s="1030"/>
      <c r="M51" s="1030"/>
      <c r="N51" s="1030"/>
      <c r="O51" s="1030"/>
      <c r="P51" s="1030"/>
      <c r="Q51" s="1030"/>
      <c r="R51" s="1030"/>
      <c r="S51" s="1030"/>
      <c r="T51" s="1030"/>
      <c r="U51" s="1030"/>
      <c r="V51" s="1030"/>
      <c r="W51" s="1030"/>
      <c r="X51" s="1030"/>
      <c r="Y51" s="1030"/>
      <c r="Z51" s="1030"/>
      <c r="AA51" s="1030"/>
      <c r="AB51" s="1030"/>
      <c r="AC51" s="1030"/>
      <c r="AD51" s="1030"/>
      <c r="AE51" s="1030"/>
      <c r="AF51" s="1030"/>
      <c r="AG51" s="1030"/>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1027" t="s">
        <v>142</v>
      </c>
      <c r="W53" s="1027"/>
      <c r="X53" s="1027"/>
      <c r="Y53" s="1028"/>
      <c r="Z53" s="1028"/>
      <c r="AA53" s="1028"/>
      <c r="AB53" s="1028"/>
      <c r="AC53" s="1028"/>
      <c r="AD53" s="1028"/>
      <c r="AE53" s="1028"/>
      <c r="AF53" s="1028"/>
      <c r="AG53" s="1028"/>
      <c r="AH53" s="1028"/>
      <c r="AI53" s="1028"/>
      <c r="AJ53" s="1028"/>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1027" t="s">
        <v>197</v>
      </c>
      <c r="W54" s="1027"/>
      <c r="X54" s="1027"/>
      <c r="Y54" s="1028"/>
      <c r="Z54" s="1028"/>
      <c r="AA54" s="1028"/>
      <c r="AB54" s="1028"/>
      <c r="AC54" s="1028"/>
      <c r="AD54" s="1028"/>
      <c r="AE54" s="1028"/>
      <c r="AF54" s="1028"/>
      <c r="AG54" s="1028"/>
      <c r="AH54" s="1028"/>
      <c r="AI54" s="1028"/>
      <c r="AJ54" s="1028"/>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1029" t="s">
        <v>250</v>
      </c>
      <c r="X55" s="1029"/>
      <c r="Y55" s="1029"/>
      <c r="Z55" s="1029"/>
      <c r="AA55" s="1029"/>
      <c r="AB55" s="1029"/>
      <c r="AC55" s="1029"/>
      <c r="AD55" s="1029"/>
      <c r="AE55" s="1029"/>
      <c r="AF55" s="1029"/>
      <c r="AG55" s="1029"/>
      <c r="AH55" s="1029"/>
      <c r="AI55" s="1029"/>
      <c r="AJ55" s="1029"/>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1022"/>
      <c r="H67" s="1022"/>
      <c r="I67" s="194"/>
      <c r="J67" s="1022"/>
      <c r="K67" s="1022"/>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862" t="s">
        <v>46</v>
      </c>
      <c r="K69" s="862"/>
      <c r="L69" s="862"/>
      <c r="M69" s="862"/>
      <c r="N69" s="862"/>
      <c r="O69" s="862" t="s">
        <v>45</v>
      </c>
      <c r="P69" s="862"/>
      <c r="Q69" s="862"/>
      <c r="R69" s="862"/>
      <c r="S69" s="862"/>
      <c r="T69" s="862" t="s">
        <v>47</v>
      </c>
      <c r="U69" s="862"/>
      <c r="V69" s="862"/>
      <c r="W69" s="862"/>
      <c r="X69" s="862"/>
      <c r="Y69" s="20"/>
      <c r="Z69" s="20"/>
      <c r="AA69" s="20"/>
      <c r="AB69" s="20"/>
      <c r="AC69" s="20"/>
      <c r="AD69" s="20"/>
      <c r="AE69" s="20"/>
      <c r="AF69" s="20"/>
      <c r="AG69" s="51"/>
    </row>
    <row r="70" spans="2:33" ht="15" customHeight="1" x14ac:dyDescent="0.15">
      <c r="B70" s="47"/>
      <c r="C70" s="1023" t="s">
        <v>30</v>
      </c>
      <c r="D70" s="1024"/>
      <c r="E70" s="1024"/>
      <c r="F70" s="1024"/>
      <c r="G70" s="1024"/>
      <c r="H70" s="1024"/>
      <c r="I70" s="1025"/>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1026"/>
      <c r="D71" s="991"/>
      <c r="E71" s="991"/>
      <c r="F71" s="991"/>
      <c r="G71" s="991"/>
      <c r="H71" s="991"/>
      <c r="I71" s="992"/>
      <c r="J71" s="1021" t="s">
        <v>75</v>
      </c>
      <c r="K71" s="873"/>
      <c r="L71" s="165">
        <v>26</v>
      </c>
      <c r="M71" s="998" t="s">
        <v>76</v>
      </c>
      <c r="N71" s="999"/>
      <c r="O71" s="1021" t="s">
        <v>75</v>
      </c>
      <c r="P71" s="873"/>
      <c r="Q71" s="165">
        <v>30</v>
      </c>
      <c r="R71" s="998" t="s">
        <v>76</v>
      </c>
      <c r="S71" s="999"/>
      <c r="T71" s="248"/>
      <c r="U71" s="249"/>
      <c r="V71" s="249">
        <v>5</v>
      </c>
      <c r="W71" s="807" t="s">
        <v>40</v>
      </c>
      <c r="X71" s="1000"/>
      <c r="Y71" s="20"/>
      <c r="Z71" s="20"/>
      <c r="AA71" s="20"/>
      <c r="AB71" s="20"/>
      <c r="AC71" s="20"/>
      <c r="AD71" s="20"/>
      <c r="AE71" s="20"/>
      <c r="AF71" s="20"/>
      <c r="AG71" s="51"/>
    </row>
    <row r="72" spans="2:33" ht="15" customHeight="1" x14ac:dyDescent="0.15">
      <c r="B72" s="47"/>
      <c r="C72" s="1013" t="s">
        <v>43</v>
      </c>
      <c r="D72" s="1014"/>
      <c r="E72" s="1014"/>
      <c r="F72" s="1013" t="s">
        <v>71</v>
      </c>
      <c r="G72" s="1014"/>
      <c r="H72" s="1014"/>
      <c r="I72" s="1019"/>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1015"/>
      <c r="D73" s="1016"/>
      <c r="E73" s="1016"/>
      <c r="F73" s="1017"/>
      <c r="G73" s="1018"/>
      <c r="H73" s="1018"/>
      <c r="I73" s="1020"/>
      <c r="J73" s="1021" t="s">
        <v>75</v>
      </c>
      <c r="K73" s="873"/>
      <c r="L73" s="165">
        <v>26</v>
      </c>
      <c r="M73" s="998" t="s">
        <v>76</v>
      </c>
      <c r="N73" s="999"/>
      <c r="O73" s="1021" t="s">
        <v>75</v>
      </c>
      <c r="P73" s="873"/>
      <c r="Q73" s="165">
        <v>30</v>
      </c>
      <c r="R73" s="998" t="s">
        <v>76</v>
      </c>
      <c r="S73" s="999"/>
      <c r="T73" s="248"/>
      <c r="U73" s="249"/>
      <c r="V73" s="249">
        <v>5</v>
      </c>
      <c r="W73" s="807" t="s">
        <v>40</v>
      </c>
      <c r="X73" s="1000"/>
      <c r="Y73" s="20"/>
      <c r="Z73" s="20"/>
      <c r="AA73" s="20"/>
      <c r="AB73" s="20"/>
      <c r="AC73" s="20"/>
      <c r="AD73" s="55"/>
      <c r="AE73" s="20"/>
      <c r="AF73" s="20"/>
      <c r="AG73" s="51"/>
    </row>
    <row r="74" spans="2:33" ht="15" customHeight="1" x14ac:dyDescent="0.15">
      <c r="B74" s="47"/>
      <c r="C74" s="1015"/>
      <c r="D74" s="1016"/>
      <c r="E74" s="1016"/>
      <c r="F74" s="1013" t="s">
        <v>72</v>
      </c>
      <c r="G74" s="1014"/>
      <c r="H74" s="1014"/>
      <c r="I74" s="1019"/>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1017"/>
      <c r="D75" s="1018"/>
      <c r="E75" s="1018"/>
      <c r="F75" s="1017"/>
      <c r="G75" s="1018"/>
      <c r="H75" s="1018"/>
      <c r="I75" s="1020"/>
      <c r="J75" s="1021" t="s">
        <v>75</v>
      </c>
      <c r="K75" s="873"/>
      <c r="L75" s="165">
        <v>26</v>
      </c>
      <c r="M75" s="998" t="s">
        <v>76</v>
      </c>
      <c r="N75" s="999"/>
      <c r="O75" s="1021" t="s">
        <v>75</v>
      </c>
      <c r="P75" s="873"/>
      <c r="Q75" s="165">
        <v>30</v>
      </c>
      <c r="R75" s="998" t="s">
        <v>76</v>
      </c>
      <c r="S75" s="999"/>
      <c r="T75" s="248"/>
      <c r="U75" s="249"/>
      <c r="V75" s="249">
        <v>5</v>
      </c>
      <c r="W75" s="807" t="s">
        <v>40</v>
      </c>
      <c r="X75" s="1000"/>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899" t="s">
        <v>251</v>
      </c>
      <c r="D79" s="899"/>
      <c r="E79" s="899"/>
      <c r="F79" s="899"/>
      <c r="G79" s="899"/>
      <c r="H79" s="899"/>
      <c r="I79" s="20"/>
      <c r="J79" s="20"/>
      <c r="K79" s="20"/>
      <c r="L79" s="20"/>
      <c r="M79" s="20"/>
      <c r="N79" s="20"/>
      <c r="O79" s="20"/>
      <c r="T79" s="6"/>
      <c r="U79" s="797" t="s">
        <v>5</v>
      </c>
      <c r="V79" s="797"/>
      <c r="W79" s="797"/>
      <c r="X79" s="798"/>
      <c r="Y79" s="796" t="s">
        <v>21</v>
      </c>
      <c r="Z79" s="797"/>
      <c r="AA79" s="797"/>
      <c r="AB79" s="798"/>
      <c r="AC79" s="6"/>
      <c r="AD79" s="6"/>
      <c r="AE79" s="6"/>
      <c r="AF79" s="6"/>
    </row>
    <row r="80" spans="2:33" ht="21" customHeight="1" x14ac:dyDescent="0.15">
      <c r="B80" s="47"/>
      <c r="C80" s="899"/>
      <c r="D80" s="899"/>
      <c r="E80" s="899"/>
      <c r="F80" s="899"/>
      <c r="G80" s="899"/>
      <c r="H80" s="899"/>
      <c r="I80" s="816" t="s">
        <v>2</v>
      </c>
      <c r="J80" s="817"/>
      <c r="K80" s="817"/>
      <c r="L80" s="979"/>
      <c r="M80" s="978" t="s">
        <v>68</v>
      </c>
      <c r="N80" s="817"/>
      <c r="O80" s="817"/>
      <c r="P80" s="979"/>
      <c r="Q80" s="978" t="s">
        <v>4</v>
      </c>
      <c r="R80" s="817"/>
      <c r="S80" s="817"/>
      <c r="T80" s="818"/>
      <c r="U80" s="800"/>
      <c r="V80" s="800"/>
      <c r="W80" s="800"/>
      <c r="X80" s="801"/>
      <c r="Y80" s="799"/>
      <c r="Z80" s="800"/>
      <c r="AA80" s="800"/>
      <c r="AB80" s="801"/>
    </row>
    <row r="81" spans="1:40" ht="18.75" customHeight="1" x14ac:dyDescent="0.15">
      <c r="B81" s="47"/>
      <c r="C81" s="899"/>
      <c r="D81" s="899"/>
      <c r="E81" s="899"/>
      <c r="F81" s="899"/>
      <c r="G81" s="899"/>
      <c r="H81" s="899"/>
      <c r="I81" s="62"/>
      <c r="J81" s="1010"/>
      <c r="K81" s="1010"/>
      <c r="L81" s="63"/>
      <c r="M81" s="52"/>
      <c r="N81" s="1010"/>
      <c r="O81" s="1010"/>
      <c r="P81" s="64"/>
      <c r="Q81" s="65"/>
      <c r="R81" s="1010"/>
      <c r="S81" s="1010"/>
      <c r="T81" s="66"/>
      <c r="U81" s="67"/>
      <c r="V81" s="1011">
        <f>SUM(R81,N81,J81)</f>
        <v>0</v>
      </c>
      <c r="W81" s="1012"/>
      <c r="X81" s="66"/>
      <c r="Y81" s="62"/>
      <c r="Z81" s="1009"/>
      <c r="AA81" s="1009"/>
      <c r="AB81" s="66"/>
      <c r="AC81" s="68"/>
    </row>
    <row r="82" spans="1:40" ht="18.75" customHeight="1" x14ac:dyDescent="0.15">
      <c r="B82" s="47"/>
      <c r="C82" s="899"/>
      <c r="D82" s="899"/>
      <c r="E82" s="899"/>
      <c r="F82" s="899"/>
      <c r="G82" s="899"/>
      <c r="H82" s="899"/>
      <c r="I82" s="69"/>
      <c r="J82" s="981">
        <v>4600</v>
      </c>
      <c r="K82" s="981"/>
      <c r="L82" s="70" t="s">
        <v>13</v>
      </c>
      <c r="M82" s="71"/>
      <c r="N82" s="981">
        <v>900</v>
      </c>
      <c r="O82" s="981"/>
      <c r="P82" s="70" t="s">
        <v>13</v>
      </c>
      <c r="Q82" s="71"/>
      <c r="R82" s="981"/>
      <c r="S82" s="981"/>
      <c r="T82" s="191" t="s">
        <v>13</v>
      </c>
      <c r="U82" s="982">
        <f>SUM(R82,N82,J82)</f>
        <v>5500</v>
      </c>
      <c r="V82" s="983"/>
      <c r="W82" s="983"/>
      <c r="X82" s="192" t="s">
        <v>13</v>
      </c>
      <c r="Y82" s="69"/>
      <c r="Z82" s="981">
        <v>250</v>
      </c>
      <c r="AA82" s="981"/>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984" t="s">
        <v>6</v>
      </c>
      <c r="D84" s="985"/>
      <c r="E84" s="985"/>
      <c r="F84" s="985"/>
      <c r="G84" s="985"/>
      <c r="H84" s="986"/>
      <c r="I84" s="816" t="s">
        <v>14</v>
      </c>
      <c r="J84" s="817"/>
      <c r="K84" s="817"/>
      <c r="L84" s="817"/>
      <c r="M84" s="817"/>
      <c r="N84" s="817"/>
      <c r="O84" s="817"/>
      <c r="P84" s="817"/>
      <c r="Q84" s="817"/>
      <c r="R84" s="818"/>
      <c r="S84" s="796" t="s">
        <v>8</v>
      </c>
      <c r="T84" s="797"/>
      <c r="U84" s="797"/>
      <c r="V84" s="797"/>
      <c r="W84" s="798"/>
      <c r="X84" s="796" t="s">
        <v>7</v>
      </c>
      <c r="Y84" s="797"/>
      <c r="Z84" s="797"/>
      <c r="AA84" s="797"/>
      <c r="AB84" s="798"/>
      <c r="AC84" s="863" t="s">
        <v>144</v>
      </c>
      <c r="AD84" s="864"/>
      <c r="AE84" s="864"/>
      <c r="AF84" s="865"/>
    </row>
    <row r="85" spans="1:40" ht="22.5" customHeight="1" x14ac:dyDescent="0.15">
      <c r="B85" s="47"/>
      <c r="C85" s="984"/>
      <c r="D85" s="985"/>
      <c r="E85" s="985"/>
      <c r="F85" s="985"/>
      <c r="G85" s="985"/>
      <c r="H85" s="986"/>
      <c r="I85" s="816" t="s">
        <v>69</v>
      </c>
      <c r="J85" s="817"/>
      <c r="K85" s="817"/>
      <c r="L85" s="817"/>
      <c r="M85" s="818"/>
      <c r="N85" s="816" t="s">
        <v>19</v>
      </c>
      <c r="O85" s="817"/>
      <c r="P85" s="817"/>
      <c r="Q85" s="817"/>
      <c r="R85" s="818"/>
      <c r="S85" s="799"/>
      <c r="T85" s="800"/>
      <c r="U85" s="800"/>
      <c r="V85" s="800"/>
      <c r="W85" s="801"/>
      <c r="X85" s="799"/>
      <c r="Y85" s="800"/>
      <c r="Z85" s="800"/>
      <c r="AA85" s="800"/>
      <c r="AB85" s="801"/>
      <c r="AC85" s="848"/>
      <c r="AD85" s="849"/>
      <c r="AE85" s="849"/>
      <c r="AF85" s="850"/>
    </row>
    <row r="86" spans="1:40" ht="17.25" customHeight="1" x14ac:dyDescent="0.15">
      <c r="B86" s="47"/>
      <c r="C86" s="984"/>
      <c r="D86" s="985"/>
      <c r="E86" s="985"/>
      <c r="F86" s="985"/>
      <c r="G86" s="985"/>
      <c r="H86" s="986"/>
      <c r="I86" s="62"/>
      <c r="J86" s="870"/>
      <c r="K86" s="870"/>
      <c r="L86" s="870"/>
      <c r="M86" s="63"/>
      <c r="N86" s="62"/>
      <c r="O86" s="870"/>
      <c r="P86" s="870"/>
      <c r="Q86" s="870"/>
      <c r="R86" s="63"/>
      <c r="S86" s="62"/>
      <c r="T86" s="870"/>
      <c r="U86" s="870"/>
      <c r="V86" s="870"/>
      <c r="W86" s="63"/>
      <c r="X86" s="62"/>
      <c r="Y86" s="870"/>
      <c r="Z86" s="870"/>
      <c r="AA86" s="870"/>
      <c r="AB86" s="63"/>
      <c r="AC86" s="1001"/>
      <c r="AD86" s="1002"/>
      <c r="AE86" s="1002"/>
      <c r="AF86" s="1003"/>
    </row>
    <row r="87" spans="1:40" ht="17.25" customHeight="1" x14ac:dyDescent="0.15">
      <c r="B87" s="47"/>
      <c r="C87" s="984"/>
      <c r="D87" s="985"/>
      <c r="E87" s="985"/>
      <c r="F87" s="985"/>
      <c r="G87" s="985"/>
      <c r="H87" s="986"/>
      <c r="I87" s="76"/>
      <c r="J87" s="1007">
        <v>11.2</v>
      </c>
      <c r="K87" s="1007"/>
      <c r="L87" s="1007"/>
      <c r="M87" s="213" t="s">
        <v>70</v>
      </c>
      <c r="N87" s="76"/>
      <c r="O87" s="1007">
        <v>2.2000000000000002</v>
      </c>
      <c r="P87" s="1007"/>
      <c r="Q87" s="1007"/>
      <c r="R87" s="213" t="s">
        <v>70</v>
      </c>
      <c r="S87" s="76"/>
      <c r="T87" s="1007">
        <v>8.5</v>
      </c>
      <c r="U87" s="1007"/>
      <c r="V87" s="1007"/>
      <c r="W87" s="213" t="s">
        <v>70</v>
      </c>
      <c r="X87" s="77"/>
      <c r="Y87" s="1008"/>
      <c r="Z87" s="1008"/>
      <c r="AA87" s="1008"/>
      <c r="AB87" s="78" t="s">
        <v>9</v>
      </c>
      <c r="AC87" s="1004"/>
      <c r="AD87" s="1005"/>
      <c r="AE87" s="1005"/>
      <c r="AF87" s="1006"/>
    </row>
    <row r="88" spans="1:40" ht="15" customHeight="1" x14ac:dyDescent="0.15">
      <c r="B88" s="47"/>
      <c r="C88" s="219"/>
      <c r="D88" s="987" t="s">
        <v>143</v>
      </c>
      <c r="E88" s="988"/>
      <c r="F88" s="988"/>
      <c r="G88" s="988"/>
      <c r="H88" s="989"/>
      <c r="I88" s="76"/>
      <c r="J88" s="79"/>
      <c r="K88" s="993"/>
      <c r="L88" s="993"/>
      <c r="M88" s="80"/>
      <c r="N88" s="76"/>
      <c r="O88" s="79"/>
      <c r="P88" s="993"/>
      <c r="Q88" s="993"/>
      <c r="R88" s="80"/>
      <c r="S88" s="81"/>
      <c r="T88" s="79"/>
      <c r="U88" s="993"/>
      <c r="V88" s="993"/>
      <c r="W88" s="80"/>
      <c r="X88" s="82"/>
      <c r="Y88" s="79"/>
      <c r="Z88" s="993"/>
      <c r="AA88" s="993"/>
      <c r="AB88" s="80"/>
      <c r="AC88" s="83"/>
      <c r="AD88" s="84"/>
      <c r="AE88" s="85"/>
      <c r="AF88" s="86"/>
    </row>
    <row r="89" spans="1:40" ht="15" customHeight="1" x14ac:dyDescent="0.15">
      <c r="B89" s="47"/>
      <c r="C89" s="87"/>
      <c r="D89" s="990"/>
      <c r="E89" s="991"/>
      <c r="F89" s="991"/>
      <c r="G89" s="991"/>
      <c r="H89" s="992"/>
      <c r="I89" s="88"/>
      <c r="J89" s="994">
        <v>1.8</v>
      </c>
      <c r="K89" s="995"/>
      <c r="L89" s="995"/>
      <c r="M89" s="192" t="s">
        <v>70</v>
      </c>
      <c r="N89" s="88"/>
      <c r="O89" s="996"/>
      <c r="P89" s="997"/>
      <c r="Q89" s="997"/>
      <c r="R89" s="192" t="s">
        <v>70</v>
      </c>
      <c r="S89" s="89"/>
      <c r="T89" s="994">
        <v>0.6</v>
      </c>
      <c r="U89" s="995"/>
      <c r="V89" s="995"/>
      <c r="W89" s="192" t="s">
        <v>70</v>
      </c>
      <c r="X89" s="89"/>
      <c r="Y89" s="996"/>
      <c r="Z89" s="997"/>
      <c r="AA89" s="997"/>
      <c r="AB89" s="90" t="s">
        <v>9</v>
      </c>
      <c r="AC89" s="91"/>
      <c r="AD89" s="92"/>
      <c r="AE89" s="93"/>
      <c r="AF89" s="94"/>
      <c r="AG89" s="68"/>
      <c r="AH89" s="6"/>
      <c r="AI89" s="6"/>
      <c r="AJ89" s="6"/>
      <c r="AK89" s="6"/>
      <c r="AL89" s="6"/>
      <c r="AM89" s="6"/>
      <c r="AN89" s="6"/>
    </row>
    <row r="90" spans="1:40" ht="27" customHeight="1" x14ac:dyDescent="0.15">
      <c r="C90" s="95"/>
      <c r="D90" s="976"/>
      <c r="E90" s="976"/>
      <c r="F90" s="976"/>
      <c r="G90" s="976"/>
      <c r="H90" s="976"/>
      <c r="I90" s="976"/>
      <c r="J90" s="976"/>
      <c r="K90" s="976"/>
      <c r="L90" s="976"/>
      <c r="M90" s="976"/>
      <c r="N90" s="976"/>
      <c r="O90" s="976"/>
      <c r="P90" s="976"/>
      <c r="Q90" s="976"/>
      <c r="R90" s="976"/>
      <c r="S90" s="976"/>
      <c r="T90" s="976"/>
      <c r="U90" s="976"/>
      <c r="V90" s="976"/>
      <c r="W90" s="976"/>
      <c r="X90" s="976"/>
      <c r="Y90" s="976"/>
      <c r="Z90" s="976"/>
      <c r="AA90" s="976"/>
      <c r="AB90" s="976"/>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816" t="s">
        <v>30</v>
      </c>
      <c r="E94" s="817"/>
      <c r="F94" s="817"/>
      <c r="G94" s="817"/>
      <c r="H94" s="817"/>
      <c r="I94" s="817"/>
      <c r="J94" s="817"/>
      <c r="K94" s="817"/>
      <c r="L94" s="817"/>
      <c r="M94" s="817"/>
      <c r="N94" s="817"/>
      <c r="O94" s="818"/>
      <c r="P94" s="816" t="s">
        <v>31</v>
      </c>
      <c r="Q94" s="817"/>
      <c r="R94" s="817"/>
      <c r="S94" s="817"/>
      <c r="T94" s="817"/>
      <c r="U94" s="817"/>
      <c r="V94" s="817"/>
      <c r="W94" s="817"/>
      <c r="X94" s="817"/>
      <c r="Y94" s="817"/>
      <c r="Z94" s="817"/>
      <c r="AA94" s="818"/>
      <c r="AB94" s="816" t="s">
        <v>49</v>
      </c>
      <c r="AC94" s="817"/>
      <c r="AD94" s="817"/>
      <c r="AE94" s="817"/>
      <c r="AF94" s="817"/>
      <c r="AG94" s="817"/>
      <c r="AH94" s="817"/>
      <c r="AI94" s="817"/>
      <c r="AJ94" s="817"/>
      <c r="AK94" s="817"/>
      <c r="AL94" s="817"/>
      <c r="AM94" s="818"/>
    </row>
    <row r="95" spans="1:40" ht="35.25" customHeight="1" x14ac:dyDescent="0.15">
      <c r="A95" s="6"/>
      <c r="B95" s="20"/>
      <c r="C95" s="100"/>
      <c r="D95" s="859" t="s">
        <v>77</v>
      </c>
      <c r="E95" s="860"/>
      <c r="F95" s="860"/>
      <c r="G95" s="977"/>
      <c r="H95" s="978" t="s">
        <v>32</v>
      </c>
      <c r="I95" s="817"/>
      <c r="J95" s="817"/>
      <c r="K95" s="979"/>
      <c r="L95" s="980" t="s">
        <v>73</v>
      </c>
      <c r="M95" s="860"/>
      <c r="N95" s="860"/>
      <c r="O95" s="861"/>
      <c r="P95" s="859" t="s">
        <v>77</v>
      </c>
      <c r="Q95" s="860"/>
      <c r="R95" s="860"/>
      <c r="S95" s="977"/>
      <c r="T95" s="978" t="s">
        <v>32</v>
      </c>
      <c r="U95" s="817"/>
      <c r="V95" s="817"/>
      <c r="W95" s="979"/>
      <c r="X95" s="980" t="s">
        <v>205</v>
      </c>
      <c r="Y95" s="860"/>
      <c r="Z95" s="860"/>
      <c r="AA95" s="861"/>
      <c r="AB95" s="859" t="s">
        <v>77</v>
      </c>
      <c r="AC95" s="860"/>
      <c r="AD95" s="860"/>
      <c r="AE95" s="977"/>
      <c r="AF95" s="978" t="s">
        <v>32</v>
      </c>
      <c r="AG95" s="817"/>
      <c r="AH95" s="817"/>
      <c r="AI95" s="979"/>
      <c r="AJ95" s="980" t="s">
        <v>74</v>
      </c>
      <c r="AK95" s="860"/>
      <c r="AL95" s="860"/>
      <c r="AM95" s="861"/>
    </row>
    <row r="96" spans="1:40" ht="13.5" customHeight="1" x14ac:dyDescent="0.15">
      <c r="A96" s="6"/>
      <c r="B96" s="20"/>
      <c r="C96" s="974" t="s">
        <v>10</v>
      </c>
      <c r="D96" s="101"/>
      <c r="E96" s="975"/>
      <c r="F96" s="975"/>
      <c r="G96" s="102"/>
      <c r="H96" s="65"/>
      <c r="I96" s="870"/>
      <c r="J96" s="870"/>
      <c r="K96" s="63"/>
      <c r="L96" s="103"/>
      <c r="M96" s="936"/>
      <c r="N96" s="936"/>
      <c r="O96" s="104"/>
      <c r="P96" s="101"/>
      <c r="Q96" s="975"/>
      <c r="R96" s="975"/>
      <c r="S96" s="102"/>
      <c r="T96" s="65"/>
      <c r="U96" s="870"/>
      <c r="V96" s="870"/>
      <c r="W96" s="63"/>
      <c r="X96" s="103"/>
      <c r="Y96" s="936"/>
      <c r="Z96" s="936"/>
      <c r="AA96" s="104"/>
      <c r="AB96" s="101"/>
      <c r="AC96" s="975"/>
      <c r="AD96" s="975"/>
      <c r="AE96" s="102"/>
      <c r="AF96" s="65"/>
      <c r="AG96" s="870"/>
      <c r="AH96" s="870"/>
      <c r="AI96" s="63"/>
      <c r="AJ96" s="103"/>
      <c r="AK96" s="936"/>
      <c r="AL96" s="936"/>
      <c r="AM96" s="104"/>
    </row>
    <row r="97" spans="1:39" ht="13.5" customHeight="1" x14ac:dyDescent="0.15">
      <c r="A97" s="6"/>
      <c r="B97" s="78"/>
      <c r="C97" s="973"/>
      <c r="D97" s="970">
        <v>4532</v>
      </c>
      <c r="E97" s="971"/>
      <c r="F97" s="971"/>
      <c r="G97" s="105" t="s">
        <v>13</v>
      </c>
      <c r="H97" s="250"/>
      <c r="I97" s="971">
        <v>3000</v>
      </c>
      <c r="J97" s="971"/>
      <c r="K97" s="106" t="s">
        <v>234</v>
      </c>
      <c r="L97" s="972">
        <v>1359600</v>
      </c>
      <c r="M97" s="971"/>
      <c r="N97" s="971"/>
      <c r="O97" s="107" t="s">
        <v>12</v>
      </c>
      <c r="P97" s="970">
        <v>4532</v>
      </c>
      <c r="Q97" s="971"/>
      <c r="R97" s="971"/>
      <c r="S97" s="105" t="s">
        <v>13</v>
      </c>
      <c r="T97" s="250"/>
      <c r="U97" s="971">
        <v>1800</v>
      </c>
      <c r="V97" s="971"/>
      <c r="W97" s="106" t="s">
        <v>234</v>
      </c>
      <c r="X97" s="972">
        <v>815760</v>
      </c>
      <c r="Y97" s="971"/>
      <c r="Z97" s="971"/>
      <c r="AA97" s="107" t="s">
        <v>12</v>
      </c>
      <c r="AB97" s="970">
        <v>4532</v>
      </c>
      <c r="AC97" s="971"/>
      <c r="AD97" s="971"/>
      <c r="AE97" s="105" t="s">
        <v>13</v>
      </c>
      <c r="AF97" s="250"/>
      <c r="AG97" s="971">
        <v>4400</v>
      </c>
      <c r="AH97" s="971"/>
      <c r="AI97" s="106" t="s">
        <v>234</v>
      </c>
      <c r="AJ97" s="972">
        <v>1994080</v>
      </c>
      <c r="AK97" s="971"/>
      <c r="AL97" s="971"/>
      <c r="AM97" s="107" t="s">
        <v>12</v>
      </c>
    </row>
    <row r="98" spans="1:39" ht="13.5" customHeight="1" x14ac:dyDescent="0.15">
      <c r="A98" s="6"/>
      <c r="B98" s="78"/>
      <c r="C98" s="968" t="s">
        <v>3</v>
      </c>
      <c r="D98" s="251"/>
      <c r="E98" s="964"/>
      <c r="F98" s="964"/>
      <c r="G98" s="252"/>
      <c r="H98" s="253"/>
      <c r="I98" s="964"/>
      <c r="J98" s="964"/>
      <c r="K98" s="252"/>
      <c r="L98" s="253"/>
      <c r="M98" s="964"/>
      <c r="N98" s="964"/>
      <c r="O98" s="247"/>
      <c r="P98" s="251"/>
      <c r="Q98" s="964"/>
      <c r="R98" s="964"/>
      <c r="S98" s="252"/>
      <c r="T98" s="253"/>
      <c r="U98" s="964"/>
      <c r="V98" s="964"/>
      <c r="W98" s="252"/>
      <c r="X98" s="253"/>
      <c r="Y98" s="964"/>
      <c r="Z98" s="964"/>
      <c r="AA98" s="247"/>
      <c r="AB98" s="251"/>
      <c r="AC98" s="964"/>
      <c r="AD98" s="964"/>
      <c r="AE98" s="252"/>
      <c r="AF98" s="253"/>
      <c r="AG98" s="964"/>
      <c r="AH98" s="964"/>
      <c r="AI98" s="252"/>
      <c r="AJ98" s="253"/>
      <c r="AK98" s="964"/>
      <c r="AL98" s="964"/>
      <c r="AM98" s="80"/>
    </row>
    <row r="99" spans="1:39" ht="13.5" customHeight="1" x14ac:dyDescent="0.15">
      <c r="A99" s="6"/>
      <c r="B99" s="78"/>
      <c r="C99" s="973"/>
      <c r="D99" s="970">
        <v>868</v>
      </c>
      <c r="E99" s="971"/>
      <c r="F99" s="971"/>
      <c r="G99" s="105" t="s">
        <v>13</v>
      </c>
      <c r="H99" s="250"/>
      <c r="I99" s="971">
        <v>2000</v>
      </c>
      <c r="J99" s="971"/>
      <c r="K99" s="106" t="s">
        <v>234</v>
      </c>
      <c r="L99" s="972">
        <v>173600</v>
      </c>
      <c r="M99" s="971"/>
      <c r="N99" s="971"/>
      <c r="O99" s="107" t="s">
        <v>12</v>
      </c>
      <c r="P99" s="970">
        <v>868</v>
      </c>
      <c r="Q99" s="971"/>
      <c r="R99" s="971"/>
      <c r="S99" s="105" t="s">
        <v>13</v>
      </c>
      <c r="T99" s="250"/>
      <c r="U99" s="971">
        <v>1080</v>
      </c>
      <c r="V99" s="971"/>
      <c r="W99" s="106" t="s">
        <v>234</v>
      </c>
      <c r="X99" s="972">
        <v>93744</v>
      </c>
      <c r="Y99" s="971"/>
      <c r="Z99" s="971"/>
      <c r="AA99" s="107" t="s">
        <v>12</v>
      </c>
      <c r="AB99" s="970">
        <v>868</v>
      </c>
      <c r="AC99" s="971"/>
      <c r="AD99" s="971"/>
      <c r="AE99" s="105" t="s">
        <v>13</v>
      </c>
      <c r="AF99" s="250"/>
      <c r="AG99" s="971">
        <v>868</v>
      </c>
      <c r="AH99" s="971"/>
      <c r="AI99" s="106" t="s">
        <v>234</v>
      </c>
      <c r="AJ99" s="972">
        <v>173600</v>
      </c>
      <c r="AK99" s="971"/>
      <c r="AL99" s="971"/>
      <c r="AM99" s="107" t="s">
        <v>12</v>
      </c>
    </row>
    <row r="100" spans="1:39" ht="13.5" customHeight="1" x14ac:dyDescent="0.15">
      <c r="A100" s="6"/>
      <c r="B100" s="20"/>
      <c r="C100" s="968" t="s">
        <v>11</v>
      </c>
      <c r="D100" s="251"/>
      <c r="E100" s="964"/>
      <c r="F100" s="964"/>
      <c r="G100" s="252"/>
      <c r="H100" s="253"/>
      <c r="I100" s="964"/>
      <c r="J100" s="964"/>
      <c r="K100" s="252"/>
      <c r="L100" s="253"/>
      <c r="M100" s="964"/>
      <c r="N100" s="964"/>
      <c r="O100" s="247"/>
      <c r="P100" s="251"/>
      <c r="Q100" s="964"/>
      <c r="R100" s="964"/>
      <c r="S100" s="252"/>
      <c r="T100" s="253"/>
      <c r="U100" s="964"/>
      <c r="V100" s="964"/>
      <c r="W100" s="252"/>
      <c r="X100" s="253"/>
      <c r="Y100" s="964"/>
      <c r="Z100" s="964"/>
      <c r="AA100" s="247"/>
      <c r="AB100" s="251"/>
      <c r="AC100" s="964"/>
      <c r="AD100" s="964"/>
      <c r="AE100" s="252"/>
      <c r="AF100" s="253"/>
      <c r="AG100" s="964"/>
      <c r="AH100" s="964"/>
      <c r="AI100" s="252"/>
      <c r="AJ100" s="253"/>
      <c r="AK100" s="964"/>
      <c r="AL100" s="964"/>
      <c r="AM100" s="80"/>
    </row>
    <row r="101" spans="1:39" ht="13.5" customHeight="1" x14ac:dyDescent="0.15">
      <c r="C101" s="969"/>
      <c r="D101" s="965"/>
      <c r="E101" s="966"/>
      <c r="F101" s="966"/>
      <c r="G101" s="70" t="s">
        <v>13</v>
      </c>
      <c r="H101" s="254"/>
      <c r="I101" s="966"/>
      <c r="J101" s="966"/>
      <c r="K101" s="108" t="s">
        <v>234</v>
      </c>
      <c r="L101" s="967"/>
      <c r="M101" s="966"/>
      <c r="N101" s="966"/>
      <c r="O101" s="228" t="s">
        <v>12</v>
      </c>
      <c r="P101" s="965"/>
      <c r="Q101" s="966"/>
      <c r="R101" s="966"/>
      <c r="S101" s="70" t="s">
        <v>13</v>
      </c>
      <c r="T101" s="254"/>
      <c r="U101" s="966"/>
      <c r="V101" s="966"/>
      <c r="W101" s="108" t="s">
        <v>234</v>
      </c>
      <c r="X101" s="967"/>
      <c r="Y101" s="966"/>
      <c r="Z101" s="966"/>
      <c r="AA101" s="228" t="s">
        <v>12</v>
      </c>
      <c r="AB101" s="965"/>
      <c r="AC101" s="966"/>
      <c r="AD101" s="966"/>
      <c r="AE101" s="70" t="s">
        <v>13</v>
      </c>
      <c r="AF101" s="254"/>
      <c r="AG101" s="966"/>
      <c r="AH101" s="966"/>
      <c r="AI101" s="108" t="s">
        <v>234</v>
      </c>
      <c r="AJ101" s="967"/>
      <c r="AK101" s="966"/>
      <c r="AL101" s="966"/>
      <c r="AM101" s="192" t="s">
        <v>12</v>
      </c>
    </row>
    <row r="102" spans="1:39" ht="13.5" customHeight="1" x14ac:dyDescent="0.15">
      <c r="C102" s="952" t="s">
        <v>33</v>
      </c>
      <c r="D102" s="237"/>
      <c r="E102" s="954">
        <f>SUM(E100,E98,E96)</f>
        <v>0</v>
      </c>
      <c r="F102" s="954"/>
      <c r="G102" s="255"/>
      <c r="H102" s="955"/>
      <c r="I102" s="956"/>
      <c r="J102" s="956"/>
      <c r="K102" s="957"/>
      <c r="L102" s="256"/>
      <c r="M102" s="954">
        <f>SUM(M100,M98,M96)</f>
        <v>0</v>
      </c>
      <c r="N102" s="954"/>
      <c r="O102" s="236"/>
      <c r="P102" s="237"/>
      <c r="Q102" s="954">
        <f>SUM(Q100,Q98,Q96)</f>
        <v>0</v>
      </c>
      <c r="R102" s="954"/>
      <c r="S102" s="255"/>
      <c r="T102" s="955"/>
      <c r="U102" s="956"/>
      <c r="V102" s="956"/>
      <c r="W102" s="957"/>
      <c r="X102" s="256"/>
      <c r="Y102" s="954">
        <f>SUM(Y100,Y98,Y96)</f>
        <v>0</v>
      </c>
      <c r="Z102" s="954"/>
      <c r="AA102" s="236"/>
      <c r="AB102" s="237"/>
      <c r="AC102" s="954">
        <f>SUM(AC100,AC98,AC96)</f>
        <v>0</v>
      </c>
      <c r="AD102" s="954"/>
      <c r="AE102" s="255"/>
      <c r="AF102" s="955"/>
      <c r="AG102" s="956"/>
      <c r="AH102" s="956"/>
      <c r="AI102" s="957"/>
      <c r="AJ102" s="256"/>
      <c r="AK102" s="954">
        <f>SUM(AK100,AK98,AK96)</f>
        <v>0</v>
      </c>
      <c r="AL102" s="954"/>
      <c r="AM102" s="104"/>
    </row>
    <row r="103" spans="1:39" ht="13.5" customHeight="1" x14ac:dyDescent="0.15">
      <c r="C103" s="953"/>
      <c r="D103" s="961">
        <f>SUM(D101,D99,D97)</f>
        <v>5400</v>
      </c>
      <c r="E103" s="962"/>
      <c r="F103" s="962"/>
      <c r="G103" s="70" t="s">
        <v>13</v>
      </c>
      <c r="H103" s="958"/>
      <c r="I103" s="959"/>
      <c r="J103" s="959"/>
      <c r="K103" s="960"/>
      <c r="L103" s="963">
        <f>SUM(L101,L99,L97)</f>
        <v>1533200</v>
      </c>
      <c r="M103" s="962"/>
      <c r="N103" s="962"/>
      <c r="O103" s="228" t="s">
        <v>12</v>
      </c>
      <c r="P103" s="961">
        <f>SUM(P101,P99,P97)</f>
        <v>5400</v>
      </c>
      <c r="Q103" s="962"/>
      <c r="R103" s="962"/>
      <c r="S103" s="70" t="s">
        <v>13</v>
      </c>
      <c r="T103" s="958"/>
      <c r="U103" s="959"/>
      <c r="V103" s="959"/>
      <c r="W103" s="960"/>
      <c r="X103" s="963">
        <f>SUM(X101,X99,X97)</f>
        <v>909504</v>
      </c>
      <c r="Y103" s="962"/>
      <c r="Z103" s="962"/>
      <c r="AA103" s="228" t="s">
        <v>12</v>
      </c>
      <c r="AB103" s="961">
        <f>SUM(AB101,AB99,AB97)</f>
        <v>5400</v>
      </c>
      <c r="AC103" s="962"/>
      <c r="AD103" s="962"/>
      <c r="AE103" s="70" t="s">
        <v>13</v>
      </c>
      <c r="AF103" s="958"/>
      <c r="AG103" s="959"/>
      <c r="AH103" s="959"/>
      <c r="AI103" s="960"/>
      <c r="AJ103" s="963">
        <f>SUM(AJ101,AJ99,AJ97)</f>
        <v>2167680</v>
      </c>
      <c r="AK103" s="962"/>
      <c r="AL103" s="962"/>
      <c r="AM103" s="192" t="s">
        <v>12</v>
      </c>
    </row>
    <row r="104" spans="1:39" ht="15.75" customHeight="1" x14ac:dyDescent="0.15">
      <c r="C104" s="947" t="s">
        <v>209</v>
      </c>
      <c r="D104" s="947"/>
      <c r="E104" s="947"/>
      <c r="F104" s="947"/>
      <c r="G104" s="947"/>
      <c r="H104" s="947"/>
      <c r="I104" s="947"/>
      <c r="J104" s="947"/>
      <c r="K104" s="947"/>
      <c r="L104" s="947"/>
      <c r="M104" s="947"/>
      <c r="N104" s="947"/>
      <c r="O104" s="947"/>
      <c r="P104" s="947"/>
      <c r="Q104" s="947"/>
      <c r="R104" s="947"/>
      <c r="S104" s="947"/>
      <c r="T104" s="947"/>
      <c r="U104" s="947"/>
      <c r="V104" s="947"/>
      <c r="W104" s="947"/>
      <c r="X104" s="947"/>
      <c r="Y104" s="947"/>
      <c r="Z104" s="947"/>
      <c r="AA104" s="947"/>
      <c r="AB104" s="947"/>
      <c r="AC104" s="947"/>
      <c r="AD104" s="947"/>
      <c r="AE104" s="947"/>
      <c r="AF104" s="947"/>
      <c r="AG104" s="947"/>
      <c r="AH104" s="947"/>
      <c r="AI104" s="947"/>
      <c r="AJ104" s="947"/>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862" t="s">
        <v>44</v>
      </c>
      <c r="D110" s="862"/>
      <c r="E110" s="862"/>
      <c r="F110" s="862"/>
      <c r="G110" s="862"/>
      <c r="H110" s="803"/>
      <c r="I110" s="945"/>
      <c r="J110" s="945"/>
      <c r="K110" s="945"/>
      <c r="L110" s="945"/>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797"/>
      <c r="E111" s="797"/>
      <c r="F111" s="797"/>
      <c r="G111" s="114"/>
      <c r="H111" s="3"/>
      <c r="I111" s="820"/>
      <c r="J111" s="820"/>
      <c r="K111" s="820"/>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948">
        <v>10</v>
      </c>
      <c r="D112" s="949"/>
      <c r="E112" s="949"/>
      <c r="F112" s="949"/>
      <c r="G112" s="115" t="s">
        <v>13</v>
      </c>
      <c r="H112" s="950"/>
      <c r="I112" s="951"/>
      <c r="J112" s="951"/>
      <c r="K112" s="951"/>
      <c r="L112" s="5"/>
      <c r="AI112" s="217"/>
      <c r="AJ112" s="217"/>
    </row>
    <row r="113" spans="2:36" ht="28.5" customHeight="1" x14ac:dyDescent="0.15">
      <c r="C113" s="27" t="s">
        <v>63</v>
      </c>
      <c r="D113" s="944" t="s">
        <v>252</v>
      </c>
      <c r="E113" s="944"/>
      <c r="F113" s="944"/>
      <c r="G113" s="944"/>
      <c r="H113" s="944"/>
      <c r="I113" s="944"/>
      <c r="J113" s="944"/>
      <c r="K113" s="944"/>
      <c r="L113" s="944"/>
      <c r="M113" s="944"/>
      <c r="N113" s="944"/>
      <c r="O113" s="944"/>
      <c r="P113" s="944"/>
      <c r="Q113" s="944"/>
      <c r="R113" s="944"/>
      <c r="S113" s="944"/>
      <c r="T113" s="944"/>
      <c r="U113" s="944"/>
      <c r="V113" s="944"/>
      <c r="W113" s="944"/>
      <c r="X113" s="944"/>
      <c r="Y113" s="944"/>
      <c r="Z113" s="944"/>
      <c r="AA113" s="944"/>
      <c r="AB113" s="944"/>
      <c r="AC113" s="944"/>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867"/>
      <c r="M115" s="867"/>
      <c r="N115" s="867"/>
      <c r="O115" s="867"/>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803"/>
      <c r="AJ116" s="945"/>
    </row>
    <row r="117" spans="2:36" ht="18.75" customHeight="1" x14ac:dyDescent="0.15">
      <c r="C117" s="199"/>
      <c r="D117" s="919" t="s">
        <v>145</v>
      </c>
      <c r="E117" s="919"/>
      <c r="F117" s="919"/>
      <c r="G117" s="919"/>
      <c r="H117" s="919"/>
      <c r="I117" s="919"/>
      <c r="J117" s="919"/>
      <c r="K117" s="919"/>
      <c r="L117" s="919"/>
      <c r="M117" s="919"/>
      <c r="N117" s="919"/>
      <c r="O117" s="919"/>
      <c r="P117" s="919"/>
      <c r="Q117" s="919"/>
      <c r="R117" s="919"/>
      <c r="S117" s="919"/>
      <c r="T117" s="919"/>
      <c r="U117" s="919"/>
      <c r="V117" s="919"/>
      <c r="W117" s="919"/>
      <c r="X117" s="919"/>
      <c r="Y117" s="919"/>
      <c r="Z117" s="919"/>
      <c r="AA117" s="919"/>
      <c r="AB117" s="919"/>
      <c r="AC117" s="919"/>
      <c r="AD117" s="919"/>
      <c r="AE117" s="919"/>
      <c r="AF117" s="919"/>
      <c r="AG117" s="919"/>
      <c r="AH117" s="919"/>
      <c r="AI117" s="809"/>
      <c r="AJ117" s="820"/>
    </row>
    <row r="118" spans="2:36" ht="21.75" customHeight="1" x14ac:dyDescent="0.15">
      <c r="C118" s="199"/>
      <c r="D118" s="919" t="s">
        <v>146</v>
      </c>
      <c r="E118" s="919"/>
      <c r="F118" s="919"/>
      <c r="G118" s="919"/>
      <c r="H118" s="919"/>
      <c r="I118" s="919"/>
      <c r="J118" s="919"/>
      <c r="K118" s="919"/>
      <c r="L118" s="919"/>
      <c r="M118" s="919"/>
      <c r="N118" s="919"/>
      <c r="O118" s="919"/>
      <c r="P118" s="919"/>
      <c r="Q118" s="919"/>
      <c r="R118" s="919"/>
      <c r="S118" s="919"/>
      <c r="T118" s="919"/>
      <c r="U118" s="919"/>
      <c r="V118" s="919"/>
      <c r="W118" s="919"/>
      <c r="X118" s="919"/>
      <c r="Y118" s="919"/>
      <c r="Z118" s="919"/>
      <c r="AA118" s="919"/>
      <c r="AB118" s="919"/>
      <c r="AC118" s="919"/>
      <c r="AD118" s="919"/>
      <c r="AE118" s="919"/>
      <c r="AF118" s="919"/>
      <c r="AG118" s="919"/>
      <c r="AH118" s="919"/>
      <c r="AI118" s="809"/>
      <c r="AJ118" s="820"/>
    </row>
    <row r="119" spans="2:36" ht="21.75" customHeight="1" x14ac:dyDescent="0.15">
      <c r="C119" s="199"/>
      <c r="D119" s="919" t="s">
        <v>187</v>
      </c>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19"/>
      <c r="AA119" s="919"/>
      <c r="AB119" s="919"/>
      <c r="AC119" s="919"/>
      <c r="AD119" s="919"/>
      <c r="AE119" s="919"/>
      <c r="AF119" s="919"/>
      <c r="AG119" s="919"/>
      <c r="AH119" s="919"/>
      <c r="AI119" s="809"/>
      <c r="AJ119" s="820"/>
    </row>
    <row r="120" spans="2:36" ht="21.75" customHeight="1" x14ac:dyDescent="0.15">
      <c r="C120" s="199"/>
      <c r="D120" s="946" t="s">
        <v>147</v>
      </c>
      <c r="E120" s="946"/>
      <c r="F120" s="946"/>
      <c r="G120" s="946"/>
      <c r="H120" s="946"/>
      <c r="I120" s="946"/>
      <c r="J120" s="946"/>
      <c r="K120" s="946"/>
      <c r="L120" s="946"/>
      <c r="M120" s="946"/>
      <c r="N120" s="946"/>
      <c r="O120" s="946"/>
      <c r="P120" s="946"/>
      <c r="Q120" s="946"/>
      <c r="R120" s="946"/>
      <c r="S120" s="946"/>
      <c r="T120" s="946"/>
      <c r="U120" s="946"/>
      <c r="V120" s="946"/>
      <c r="W120" s="946"/>
      <c r="X120" s="946"/>
      <c r="Y120" s="946"/>
      <c r="Z120" s="946"/>
      <c r="AA120" s="946"/>
      <c r="AB120" s="946"/>
      <c r="AC120" s="946"/>
      <c r="AD120" s="946"/>
      <c r="AE120" s="946"/>
      <c r="AF120" s="946"/>
      <c r="AG120" s="946"/>
      <c r="AH120" s="946"/>
      <c r="AI120" s="809"/>
      <c r="AJ120" s="820"/>
    </row>
    <row r="121" spans="2:36" ht="21.75" customHeight="1" x14ac:dyDescent="0.15">
      <c r="C121" s="199"/>
      <c r="D121" s="919" t="s">
        <v>148</v>
      </c>
      <c r="E121" s="919"/>
      <c r="F121" s="919"/>
      <c r="G121" s="919"/>
      <c r="H121" s="919"/>
      <c r="I121" s="919"/>
      <c r="J121" s="919"/>
      <c r="K121" s="919"/>
      <c r="L121" s="919"/>
      <c r="M121" s="919"/>
      <c r="N121" s="919"/>
      <c r="O121" s="919"/>
      <c r="P121" s="919"/>
      <c r="Q121" s="919"/>
      <c r="R121" s="919"/>
      <c r="S121" s="919"/>
      <c r="T121" s="919"/>
      <c r="U121" s="919"/>
      <c r="V121" s="919"/>
      <c r="W121" s="919"/>
      <c r="X121" s="919"/>
      <c r="Y121" s="919"/>
      <c r="Z121" s="919"/>
      <c r="AA121" s="919"/>
      <c r="AB121" s="919"/>
      <c r="AC121" s="919"/>
      <c r="AD121" s="919"/>
      <c r="AE121" s="919"/>
      <c r="AF121" s="919"/>
      <c r="AG121" s="919"/>
      <c r="AH121" s="919"/>
      <c r="AI121" s="809"/>
      <c r="AJ121" s="820"/>
    </row>
    <row r="122" spans="2:36" ht="21.75" customHeight="1" x14ac:dyDescent="0.15">
      <c r="C122" s="199"/>
      <c r="D122" s="5" t="s">
        <v>81</v>
      </c>
      <c r="E122" s="201"/>
      <c r="F122" s="820"/>
      <c r="G122" s="820"/>
      <c r="H122" s="820"/>
      <c r="I122" s="820"/>
      <c r="J122" s="820"/>
      <c r="K122" s="820"/>
      <c r="L122" s="820"/>
      <c r="M122" s="820"/>
      <c r="N122" s="820"/>
      <c r="O122" s="820"/>
      <c r="P122" s="820"/>
      <c r="Q122" s="820"/>
      <c r="R122" s="820"/>
      <c r="S122" s="820"/>
      <c r="T122" s="820"/>
      <c r="U122" s="820"/>
      <c r="V122" s="820"/>
      <c r="W122" s="820"/>
      <c r="X122" s="820"/>
      <c r="Y122" s="820"/>
      <c r="Z122" s="820"/>
      <c r="AA122" s="820"/>
      <c r="AB122" s="820"/>
      <c r="AC122" s="820"/>
      <c r="AD122" s="820"/>
      <c r="AE122" s="820"/>
      <c r="AF122" s="820"/>
      <c r="AG122" s="820"/>
      <c r="AH122" s="201"/>
      <c r="AI122" s="809"/>
      <c r="AJ122" s="820"/>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809"/>
      <c r="AJ123" s="820"/>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816" t="s">
        <v>0</v>
      </c>
      <c r="D132" s="817"/>
      <c r="E132" s="817"/>
      <c r="F132" s="817"/>
      <c r="G132" s="817"/>
      <c r="H132" s="818"/>
      <c r="I132" s="816" t="s">
        <v>20</v>
      </c>
      <c r="J132" s="817"/>
      <c r="K132" s="817"/>
      <c r="L132" s="817"/>
      <c r="M132" s="817"/>
      <c r="N132" s="817"/>
      <c r="O132" s="817"/>
      <c r="P132" s="817"/>
      <c r="Q132" s="817"/>
      <c r="R132" s="817"/>
      <c r="S132" s="817"/>
      <c r="T132" s="817"/>
      <c r="U132" s="817"/>
      <c r="V132" s="817"/>
      <c r="W132" s="817"/>
      <c r="X132" s="817"/>
      <c r="Y132" s="817"/>
      <c r="Z132" s="817"/>
      <c r="AA132" s="817"/>
      <c r="AB132" s="817"/>
      <c r="AC132" s="816" t="s">
        <v>16</v>
      </c>
      <c r="AD132" s="817"/>
      <c r="AE132" s="817"/>
      <c r="AF132" s="817"/>
      <c r="AG132" s="817"/>
      <c r="AH132" s="818"/>
      <c r="AI132" s="227"/>
      <c r="AJ132" s="20"/>
    </row>
    <row r="133" spans="2:36" ht="15.75" customHeight="1" x14ac:dyDescent="0.15">
      <c r="B133" s="6"/>
      <c r="C133" s="901" t="s">
        <v>189</v>
      </c>
      <c r="D133" s="902"/>
      <c r="E133" s="863" t="s">
        <v>51</v>
      </c>
      <c r="F133" s="864"/>
      <c r="G133" s="864"/>
      <c r="H133" s="865"/>
      <c r="I133" s="923" t="s">
        <v>163</v>
      </c>
      <c r="J133" s="923"/>
      <c r="K133" s="923"/>
      <c r="L133" s="923"/>
      <c r="M133" s="923"/>
      <c r="N133" s="923"/>
      <c r="O133" s="923"/>
      <c r="P133" s="923"/>
      <c r="Q133" s="923"/>
      <c r="R133" s="923"/>
      <c r="S133" s="923"/>
      <c r="T133" s="923"/>
      <c r="U133" s="923"/>
      <c r="V133" s="923"/>
      <c r="W133" s="923"/>
      <c r="X133" s="923"/>
      <c r="Y133" s="923"/>
      <c r="Z133" s="923"/>
      <c r="AA133" s="923"/>
      <c r="AB133" s="923"/>
      <c r="AC133" s="869" t="s">
        <v>222</v>
      </c>
      <c r="AD133" s="870"/>
      <c r="AE133" s="870"/>
      <c r="AF133" s="870"/>
      <c r="AG133" s="231">
        <v>4</v>
      </c>
      <c r="AH133" s="130" t="s">
        <v>214</v>
      </c>
      <c r="AI133" s="227"/>
      <c r="AJ133" s="20"/>
    </row>
    <row r="134" spans="2:36" ht="15.75" customHeight="1" x14ac:dyDescent="0.15">
      <c r="B134" s="6"/>
      <c r="C134" s="903"/>
      <c r="D134" s="904"/>
      <c r="E134" s="866"/>
      <c r="F134" s="867"/>
      <c r="G134" s="867"/>
      <c r="H134" s="868"/>
      <c r="I134" s="923"/>
      <c r="J134" s="923"/>
      <c r="K134" s="923"/>
      <c r="L134" s="923"/>
      <c r="M134" s="923"/>
      <c r="N134" s="923"/>
      <c r="O134" s="923"/>
      <c r="P134" s="923"/>
      <c r="Q134" s="923"/>
      <c r="R134" s="923"/>
      <c r="S134" s="923"/>
      <c r="T134" s="923"/>
      <c r="U134" s="923"/>
      <c r="V134" s="923"/>
      <c r="W134" s="923"/>
      <c r="X134" s="923"/>
      <c r="Y134" s="923"/>
      <c r="Z134" s="923"/>
      <c r="AA134" s="923"/>
      <c r="AB134" s="923"/>
      <c r="AC134" s="238"/>
      <c r="AD134" s="872" t="s">
        <v>226</v>
      </c>
      <c r="AE134" s="872"/>
      <c r="AF134" s="872"/>
      <c r="AG134" s="234">
        <v>4</v>
      </c>
      <c r="AH134" s="241" t="s">
        <v>214</v>
      </c>
      <c r="AI134" s="227"/>
      <c r="AJ134" s="20"/>
    </row>
    <row r="135" spans="2:36" ht="15.75" customHeight="1" x14ac:dyDescent="0.15">
      <c r="B135" s="6"/>
      <c r="C135" s="903"/>
      <c r="D135" s="904"/>
      <c r="E135" s="866"/>
      <c r="F135" s="867"/>
      <c r="G135" s="867"/>
      <c r="H135" s="868"/>
      <c r="I135" s="923"/>
      <c r="J135" s="923"/>
      <c r="K135" s="923"/>
      <c r="L135" s="923"/>
      <c r="M135" s="923"/>
      <c r="N135" s="923"/>
      <c r="O135" s="923"/>
      <c r="P135" s="923"/>
      <c r="Q135" s="923"/>
      <c r="R135" s="923"/>
      <c r="S135" s="923"/>
      <c r="T135" s="923"/>
      <c r="U135" s="923"/>
      <c r="V135" s="923"/>
      <c r="W135" s="923"/>
      <c r="X135" s="923"/>
      <c r="Y135" s="923"/>
      <c r="Z135" s="923"/>
      <c r="AA135" s="923"/>
      <c r="AB135" s="923"/>
      <c r="AC135" s="238"/>
      <c r="AD135" s="872" t="s">
        <v>225</v>
      </c>
      <c r="AE135" s="872"/>
      <c r="AF135" s="872"/>
      <c r="AG135" s="234">
        <v>4</v>
      </c>
      <c r="AH135" s="241" t="s">
        <v>214</v>
      </c>
      <c r="AI135" s="227"/>
      <c r="AJ135" s="20"/>
    </row>
    <row r="136" spans="2:36" ht="15.75" customHeight="1" x14ac:dyDescent="0.15">
      <c r="B136" s="6"/>
      <c r="C136" s="903"/>
      <c r="D136" s="904"/>
      <c r="E136" s="866"/>
      <c r="F136" s="867"/>
      <c r="G136" s="867"/>
      <c r="H136" s="868"/>
      <c r="I136" s="923"/>
      <c r="J136" s="923"/>
      <c r="K136" s="923"/>
      <c r="L136" s="923"/>
      <c r="M136" s="923"/>
      <c r="N136" s="923"/>
      <c r="O136" s="923"/>
      <c r="P136" s="923"/>
      <c r="Q136" s="923"/>
      <c r="R136" s="923"/>
      <c r="S136" s="923"/>
      <c r="T136" s="923"/>
      <c r="U136" s="923"/>
      <c r="V136" s="923"/>
      <c r="W136" s="923"/>
      <c r="X136" s="923"/>
      <c r="Y136" s="923"/>
      <c r="Z136" s="923"/>
      <c r="AA136" s="923"/>
      <c r="AB136" s="923"/>
      <c r="AC136" s="131"/>
      <c r="AD136" s="874" t="s">
        <v>224</v>
      </c>
      <c r="AE136" s="874"/>
      <c r="AF136" s="874"/>
      <c r="AG136" s="232" t="s">
        <v>223</v>
      </c>
      <c r="AH136" s="228" t="s">
        <v>214</v>
      </c>
      <c r="AI136" s="227"/>
      <c r="AJ136" s="20"/>
    </row>
    <row r="137" spans="2:36" ht="40.5" customHeight="1" x14ac:dyDescent="0.15">
      <c r="B137" s="6"/>
      <c r="C137" s="903"/>
      <c r="D137" s="904"/>
      <c r="E137" s="859" t="s">
        <v>153</v>
      </c>
      <c r="F137" s="860"/>
      <c r="G137" s="860"/>
      <c r="H137" s="861"/>
      <c r="I137" s="923" t="s">
        <v>27</v>
      </c>
      <c r="J137" s="923"/>
      <c r="K137" s="923"/>
      <c r="L137" s="923"/>
      <c r="M137" s="923"/>
      <c r="N137" s="923"/>
      <c r="O137" s="923"/>
      <c r="P137" s="923"/>
      <c r="Q137" s="923"/>
      <c r="R137" s="923"/>
      <c r="S137" s="923"/>
      <c r="T137" s="923"/>
      <c r="U137" s="923"/>
      <c r="V137" s="923"/>
      <c r="W137" s="923"/>
      <c r="X137" s="923"/>
      <c r="Y137" s="923"/>
      <c r="Z137" s="923"/>
      <c r="AA137" s="923"/>
      <c r="AB137" s="923"/>
      <c r="AC137" s="132"/>
      <c r="AD137" s="133"/>
      <c r="AE137" s="133"/>
      <c r="AF137" s="134" t="s">
        <v>227</v>
      </c>
      <c r="AG137" s="229">
        <v>4</v>
      </c>
      <c r="AH137" s="135" t="s">
        <v>219</v>
      </c>
      <c r="AI137" s="227"/>
      <c r="AJ137" s="20"/>
    </row>
    <row r="138" spans="2:36" ht="40.5" customHeight="1" x14ac:dyDescent="0.15">
      <c r="B138" s="6"/>
      <c r="C138" s="905"/>
      <c r="D138" s="906"/>
      <c r="E138" s="859" t="s">
        <v>154</v>
      </c>
      <c r="F138" s="860"/>
      <c r="G138" s="860"/>
      <c r="H138" s="861"/>
      <c r="I138" s="923" t="s">
        <v>254</v>
      </c>
      <c r="J138" s="923"/>
      <c r="K138" s="923"/>
      <c r="L138" s="923"/>
      <c r="M138" s="923"/>
      <c r="N138" s="923"/>
      <c r="O138" s="923"/>
      <c r="P138" s="923"/>
      <c r="Q138" s="923"/>
      <c r="R138" s="923"/>
      <c r="S138" s="923"/>
      <c r="T138" s="923"/>
      <c r="U138" s="923"/>
      <c r="V138" s="923"/>
      <c r="W138" s="923"/>
      <c r="X138" s="923"/>
      <c r="Y138" s="923"/>
      <c r="Z138" s="923"/>
      <c r="AA138" s="923"/>
      <c r="AB138" s="923"/>
      <c r="AC138" s="816" t="s">
        <v>255</v>
      </c>
      <c r="AD138" s="817"/>
      <c r="AE138" s="817"/>
      <c r="AF138" s="817"/>
      <c r="AG138" s="817"/>
      <c r="AH138" s="818"/>
      <c r="AI138" s="227"/>
      <c r="AJ138" s="20"/>
    </row>
    <row r="139" spans="2:36" ht="20.25" customHeight="1" x14ac:dyDescent="0.15">
      <c r="B139" s="6"/>
      <c r="C139" s="901" t="s">
        <v>23</v>
      </c>
      <c r="D139" s="941" t="s">
        <v>22</v>
      </c>
      <c r="E139" s="863" t="s">
        <v>155</v>
      </c>
      <c r="F139" s="864"/>
      <c r="G139" s="864"/>
      <c r="H139" s="865"/>
      <c r="I139" s="929" t="s">
        <v>206</v>
      </c>
      <c r="J139" s="930"/>
      <c r="K139" s="930"/>
      <c r="L139" s="930"/>
      <c r="M139" s="930"/>
      <c r="N139" s="930"/>
      <c r="O139" s="930"/>
      <c r="P139" s="930"/>
      <c r="Q139" s="930"/>
      <c r="R139" s="930"/>
      <c r="S139" s="930"/>
      <c r="T139" s="930"/>
      <c r="U139" s="930"/>
      <c r="V139" s="930"/>
      <c r="W139" s="930"/>
      <c r="X139" s="930"/>
      <c r="Y139" s="930"/>
      <c r="Z139" s="930"/>
      <c r="AA139" s="930"/>
      <c r="AB139" s="931"/>
      <c r="AC139" s="935"/>
      <c r="AD139" s="936"/>
      <c r="AE139" s="231"/>
      <c r="AF139" s="127" t="s">
        <v>230</v>
      </c>
      <c r="AG139" s="231">
        <v>2</v>
      </c>
      <c r="AH139" s="231" t="s">
        <v>229</v>
      </c>
      <c r="AI139" s="227"/>
      <c r="AJ139" s="20"/>
    </row>
    <row r="140" spans="2:36" ht="20.25" customHeight="1" x14ac:dyDescent="0.15">
      <c r="B140" s="6"/>
      <c r="C140" s="903"/>
      <c r="D140" s="942"/>
      <c r="E140" s="848"/>
      <c r="F140" s="849"/>
      <c r="G140" s="849"/>
      <c r="H140" s="850"/>
      <c r="I140" s="932"/>
      <c r="J140" s="933"/>
      <c r="K140" s="933"/>
      <c r="L140" s="933"/>
      <c r="M140" s="933"/>
      <c r="N140" s="933"/>
      <c r="O140" s="933"/>
      <c r="P140" s="933"/>
      <c r="Q140" s="933"/>
      <c r="R140" s="933"/>
      <c r="S140" s="933"/>
      <c r="T140" s="933"/>
      <c r="U140" s="933"/>
      <c r="V140" s="933"/>
      <c r="W140" s="933"/>
      <c r="X140" s="933"/>
      <c r="Y140" s="933"/>
      <c r="Z140" s="933"/>
      <c r="AA140" s="933"/>
      <c r="AB140" s="934"/>
      <c r="AC140" s="848" t="s">
        <v>256</v>
      </c>
      <c r="AD140" s="849"/>
      <c r="AE140" s="849"/>
      <c r="AF140" s="849"/>
      <c r="AG140" s="849"/>
      <c r="AH140" s="850"/>
      <c r="AI140" s="227"/>
      <c r="AJ140" s="20"/>
    </row>
    <row r="141" spans="2:36" ht="20.25" customHeight="1" x14ac:dyDescent="0.15">
      <c r="B141" s="6"/>
      <c r="C141" s="903"/>
      <c r="D141" s="942"/>
      <c r="E141" s="863" t="s">
        <v>156</v>
      </c>
      <c r="F141" s="864"/>
      <c r="G141" s="864"/>
      <c r="H141" s="865"/>
      <c r="I141" s="929" t="s">
        <v>82</v>
      </c>
      <c r="J141" s="930"/>
      <c r="K141" s="930"/>
      <c r="L141" s="930"/>
      <c r="M141" s="930"/>
      <c r="N141" s="930"/>
      <c r="O141" s="930"/>
      <c r="P141" s="930"/>
      <c r="Q141" s="930"/>
      <c r="R141" s="930"/>
      <c r="S141" s="930"/>
      <c r="T141" s="930"/>
      <c r="U141" s="930"/>
      <c r="V141" s="930"/>
      <c r="W141" s="930"/>
      <c r="X141" s="930"/>
      <c r="Y141" s="930"/>
      <c r="Z141" s="930"/>
      <c r="AA141" s="930"/>
      <c r="AB141" s="931"/>
      <c r="AC141" s="935"/>
      <c r="AD141" s="936"/>
      <c r="AE141" s="231"/>
      <c r="AF141" s="127" t="s">
        <v>230</v>
      </c>
      <c r="AG141" s="231">
        <v>3</v>
      </c>
      <c r="AH141" s="231" t="s">
        <v>229</v>
      </c>
      <c r="AI141" s="227"/>
      <c r="AJ141" s="20"/>
    </row>
    <row r="142" spans="2:36" ht="20.25" customHeight="1" x14ac:dyDescent="0.15">
      <c r="B142" s="6"/>
      <c r="C142" s="903"/>
      <c r="D142" s="942"/>
      <c r="E142" s="848"/>
      <c r="F142" s="849"/>
      <c r="G142" s="849"/>
      <c r="H142" s="850"/>
      <c r="I142" s="932"/>
      <c r="J142" s="933"/>
      <c r="K142" s="933"/>
      <c r="L142" s="933"/>
      <c r="M142" s="933"/>
      <c r="N142" s="933"/>
      <c r="O142" s="933"/>
      <c r="P142" s="933"/>
      <c r="Q142" s="933"/>
      <c r="R142" s="933"/>
      <c r="S142" s="933"/>
      <c r="T142" s="933"/>
      <c r="U142" s="933"/>
      <c r="V142" s="933"/>
      <c r="W142" s="933"/>
      <c r="X142" s="933"/>
      <c r="Y142" s="933"/>
      <c r="Z142" s="933"/>
      <c r="AA142" s="933"/>
      <c r="AB142" s="934"/>
      <c r="AC142" s="848" t="s">
        <v>257</v>
      </c>
      <c r="AD142" s="849"/>
      <c r="AE142" s="849"/>
      <c r="AF142" s="849"/>
      <c r="AG142" s="849"/>
      <c r="AH142" s="850"/>
      <c r="AI142" s="227"/>
      <c r="AJ142" s="20"/>
    </row>
    <row r="143" spans="2:36" ht="41.25" customHeight="1" x14ac:dyDescent="0.15">
      <c r="B143" s="6"/>
      <c r="C143" s="903"/>
      <c r="D143" s="943"/>
      <c r="E143" s="899" t="s">
        <v>52</v>
      </c>
      <c r="F143" s="899"/>
      <c r="G143" s="899"/>
      <c r="H143" s="899"/>
      <c r="I143" s="923" t="s">
        <v>160</v>
      </c>
      <c r="J143" s="923"/>
      <c r="K143" s="923"/>
      <c r="L143" s="923"/>
      <c r="M143" s="923"/>
      <c r="N143" s="923"/>
      <c r="O143" s="923"/>
      <c r="P143" s="923"/>
      <c r="Q143" s="923"/>
      <c r="R143" s="923"/>
      <c r="S143" s="923"/>
      <c r="T143" s="923"/>
      <c r="U143" s="923"/>
      <c r="V143" s="923"/>
      <c r="W143" s="923"/>
      <c r="X143" s="923"/>
      <c r="Y143" s="923"/>
      <c r="Z143" s="923"/>
      <c r="AA143" s="923"/>
      <c r="AB143" s="923"/>
      <c r="AC143" s="859" t="s">
        <v>164</v>
      </c>
      <c r="AD143" s="860"/>
      <c r="AE143" s="860"/>
      <c r="AF143" s="860"/>
      <c r="AG143" s="860"/>
      <c r="AH143" s="861"/>
      <c r="AI143" s="227"/>
      <c r="AJ143" s="20"/>
    </row>
    <row r="144" spans="2:36" ht="20.25" customHeight="1" x14ac:dyDescent="0.15">
      <c r="B144" s="6"/>
      <c r="C144" s="903"/>
      <c r="D144" s="938" t="s">
        <v>14</v>
      </c>
      <c r="E144" s="863" t="s">
        <v>54</v>
      </c>
      <c r="F144" s="864"/>
      <c r="G144" s="864"/>
      <c r="H144" s="865"/>
      <c r="I144" s="929" t="s">
        <v>157</v>
      </c>
      <c r="J144" s="930"/>
      <c r="K144" s="930"/>
      <c r="L144" s="930"/>
      <c r="M144" s="930"/>
      <c r="N144" s="930"/>
      <c r="O144" s="930"/>
      <c r="P144" s="930"/>
      <c r="Q144" s="930"/>
      <c r="R144" s="930"/>
      <c r="S144" s="930"/>
      <c r="T144" s="930"/>
      <c r="U144" s="930"/>
      <c r="V144" s="930"/>
      <c r="W144" s="930"/>
      <c r="X144" s="930"/>
      <c r="Y144" s="930"/>
      <c r="Z144" s="930"/>
      <c r="AA144" s="930"/>
      <c r="AB144" s="931"/>
      <c r="AC144" s="935"/>
      <c r="AD144" s="936"/>
      <c r="AE144" s="231"/>
      <c r="AF144" s="127" t="s">
        <v>230</v>
      </c>
      <c r="AG144" s="231">
        <v>3</v>
      </c>
      <c r="AH144" s="231" t="s">
        <v>229</v>
      </c>
      <c r="AI144" s="227"/>
      <c r="AJ144" s="20"/>
    </row>
    <row r="145" spans="2:36" ht="20.25" customHeight="1" x14ac:dyDescent="0.15">
      <c r="B145" s="6"/>
      <c r="C145" s="903"/>
      <c r="D145" s="939"/>
      <c r="E145" s="848"/>
      <c r="F145" s="849"/>
      <c r="G145" s="849"/>
      <c r="H145" s="850"/>
      <c r="I145" s="932"/>
      <c r="J145" s="933"/>
      <c r="K145" s="933"/>
      <c r="L145" s="933"/>
      <c r="M145" s="933"/>
      <c r="N145" s="933"/>
      <c r="O145" s="933"/>
      <c r="P145" s="933"/>
      <c r="Q145" s="933"/>
      <c r="R145" s="933"/>
      <c r="S145" s="933"/>
      <c r="T145" s="933"/>
      <c r="U145" s="933"/>
      <c r="V145" s="933"/>
      <c r="W145" s="933"/>
      <c r="X145" s="933"/>
      <c r="Y145" s="933"/>
      <c r="Z145" s="933"/>
      <c r="AA145" s="933"/>
      <c r="AB145" s="934"/>
      <c r="AC145" s="848" t="s">
        <v>257</v>
      </c>
      <c r="AD145" s="849"/>
      <c r="AE145" s="849"/>
      <c r="AF145" s="849"/>
      <c r="AG145" s="849"/>
      <c r="AH145" s="850"/>
      <c r="AI145" s="227"/>
      <c r="AJ145" s="20"/>
    </row>
    <row r="146" spans="2:36" ht="41.25" customHeight="1" x14ac:dyDescent="0.15">
      <c r="B146" s="6"/>
      <c r="C146" s="903"/>
      <c r="D146" s="939"/>
      <c r="E146" s="863" t="s">
        <v>55</v>
      </c>
      <c r="F146" s="864"/>
      <c r="G146" s="864"/>
      <c r="H146" s="865"/>
      <c r="I146" s="929" t="s">
        <v>158</v>
      </c>
      <c r="J146" s="930"/>
      <c r="K146" s="930"/>
      <c r="L146" s="930"/>
      <c r="M146" s="930"/>
      <c r="N146" s="930"/>
      <c r="O146" s="930"/>
      <c r="P146" s="930"/>
      <c r="Q146" s="930"/>
      <c r="R146" s="930"/>
      <c r="S146" s="930"/>
      <c r="T146" s="930"/>
      <c r="U146" s="930"/>
      <c r="V146" s="930"/>
      <c r="W146" s="930"/>
      <c r="X146" s="930"/>
      <c r="Y146" s="930"/>
      <c r="Z146" s="930"/>
      <c r="AA146" s="930"/>
      <c r="AB146" s="931"/>
      <c r="AC146" s="935" t="s">
        <v>227</v>
      </c>
      <c r="AD146" s="936"/>
      <c r="AE146" s="936"/>
      <c r="AF146" s="936"/>
      <c r="AG146" s="229">
        <v>4</v>
      </c>
      <c r="AH146" s="233" t="s">
        <v>231</v>
      </c>
      <c r="AI146" s="227"/>
      <c r="AJ146" s="20"/>
    </row>
    <row r="147" spans="2:36" ht="41.25" customHeight="1" x14ac:dyDescent="0.15">
      <c r="B147" s="6"/>
      <c r="C147" s="903"/>
      <c r="D147" s="940"/>
      <c r="E147" s="899" t="s">
        <v>64</v>
      </c>
      <c r="F147" s="899"/>
      <c r="G147" s="899"/>
      <c r="H147" s="899"/>
      <c r="I147" s="923" t="s">
        <v>159</v>
      </c>
      <c r="J147" s="923"/>
      <c r="K147" s="923"/>
      <c r="L147" s="923"/>
      <c r="M147" s="923"/>
      <c r="N147" s="923"/>
      <c r="O147" s="923"/>
      <c r="P147" s="923"/>
      <c r="Q147" s="923"/>
      <c r="R147" s="923"/>
      <c r="S147" s="923"/>
      <c r="T147" s="923"/>
      <c r="U147" s="923"/>
      <c r="V147" s="923"/>
      <c r="W147" s="923"/>
      <c r="X147" s="923"/>
      <c r="Y147" s="923"/>
      <c r="Z147" s="923"/>
      <c r="AA147" s="923"/>
      <c r="AB147" s="923"/>
      <c r="AC147" s="859" t="s">
        <v>164</v>
      </c>
      <c r="AD147" s="860"/>
      <c r="AE147" s="860"/>
      <c r="AF147" s="860"/>
      <c r="AG147" s="860"/>
      <c r="AH147" s="861"/>
      <c r="AI147" s="227"/>
      <c r="AJ147" s="20"/>
    </row>
    <row r="148" spans="2:36" ht="20.25" customHeight="1" x14ac:dyDescent="0.15">
      <c r="B148" s="6"/>
      <c r="C148" s="903"/>
      <c r="D148" s="926" t="s">
        <v>8</v>
      </c>
      <c r="E148" s="863" t="s">
        <v>193</v>
      </c>
      <c r="F148" s="864"/>
      <c r="G148" s="864"/>
      <c r="H148" s="865"/>
      <c r="I148" s="929" t="s">
        <v>83</v>
      </c>
      <c r="J148" s="930"/>
      <c r="K148" s="930"/>
      <c r="L148" s="930"/>
      <c r="M148" s="930"/>
      <c r="N148" s="930"/>
      <c r="O148" s="930"/>
      <c r="P148" s="930"/>
      <c r="Q148" s="930"/>
      <c r="R148" s="930"/>
      <c r="S148" s="930"/>
      <c r="T148" s="930"/>
      <c r="U148" s="930"/>
      <c r="V148" s="930"/>
      <c r="W148" s="930"/>
      <c r="X148" s="930"/>
      <c r="Y148" s="930"/>
      <c r="Z148" s="930"/>
      <c r="AA148" s="930"/>
      <c r="AB148" s="931"/>
      <c r="AC148" s="935"/>
      <c r="AD148" s="936"/>
      <c r="AE148" s="231"/>
      <c r="AF148" s="127" t="s">
        <v>230</v>
      </c>
      <c r="AG148" s="231">
        <v>3</v>
      </c>
      <c r="AH148" s="231" t="s">
        <v>229</v>
      </c>
      <c r="AI148" s="227"/>
      <c r="AJ148" s="20"/>
    </row>
    <row r="149" spans="2:36" ht="20.25" customHeight="1" x14ac:dyDescent="0.15">
      <c r="B149" s="6"/>
      <c r="C149" s="903"/>
      <c r="D149" s="927"/>
      <c r="E149" s="848"/>
      <c r="F149" s="849"/>
      <c r="G149" s="849"/>
      <c r="H149" s="850"/>
      <c r="I149" s="932"/>
      <c r="J149" s="933"/>
      <c r="K149" s="933"/>
      <c r="L149" s="933"/>
      <c r="M149" s="933"/>
      <c r="N149" s="933"/>
      <c r="O149" s="933"/>
      <c r="P149" s="933"/>
      <c r="Q149" s="933"/>
      <c r="R149" s="933"/>
      <c r="S149" s="933"/>
      <c r="T149" s="933"/>
      <c r="U149" s="933"/>
      <c r="V149" s="933"/>
      <c r="W149" s="933"/>
      <c r="X149" s="933"/>
      <c r="Y149" s="933"/>
      <c r="Z149" s="933"/>
      <c r="AA149" s="933"/>
      <c r="AB149" s="934"/>
      <c r="AC149" s="848" t="s">
        <v>257</v>
      </c>
      <c r="AD149" s="849"/>
      <c r="AE149" s="849"/>
      <c r="AF149" s="849"/>
      <c r="AG149" s="849"/>
      <c r="AH149" s="850"/>
      <c r="AI149" s="227"/>
      <c r="AJ149" s="20"/>
    </row>
    <row r="150" spans="2:36" ht="41.25" customHeight="1" x14ac:dyDescent="0.15">
      <c r="B150" s="6"/>
      <c r="C150" s="903"/>
      <c r="D150" s="927"/>
      <c r="E150" s="899" t="s">
        <v>56</v>
      </c>
      <c r="F150" s="899"/>
      <c r="G150" s="899"/>
      <c r="H150" s="899"/>
      <c r="I150" s="923" t="s">
        <v>102</v>
      </c>
      <c r="J150" s="923"/>
      <c r="K150" s="923"/>
      <c r="L150" s="923"/>
      <c r="M150" s="923"/>
      <c r="N150" s="923"/>
      <c r="O150" s="923"/>
      <c r="P150" s="923"/>
      <c r="Q150" s="923"/>
      <c r="R150" s="923"/>
      <c r="S150" s="923"/>
      <c r="T150" s="923"/>
      <c r="U150" s="923"/>
      <c r="V150" s="923"/>
      <c r="W150" s="923"/>
      <c r="X150" s="923"/>
      <c r="Y150" s="923"/>
      <c r="Z150" s="923"/>
      <c r="AA150" s="923"/>
      <c r="AB150" s="923"/>
      <c r="AC150" s="935" t="s">
        <v>227</v>
      </c>
      <c r="AD150" s="936"/>
      <c r="AE150" s="936"/>
      <c r="AF150" s="936"/>
      <c r="AG150" s="229">
        <v>4</v>
      </c>
      <c r="AH150" s="233" t="s">
        <v>231</v>
      </c>
      <c r="AI150" s="227"/>
      <c r="AJ150" s="20"/>
    </row>
    <row r="151" spans="2:36" ht="41.25" customHeight="1" x14ac:dyDescent="0.15">
      <c r="C151" s="903"/>
      <c r="D151" s="928"/>
      <c r="E151" s="899" t="s">
        <v>52</v>
      </c>
      <c r="F151" s="899"/>
      <c r="G151" s="899"/>
      <c r="H151" s="899"/>
      <c r="I151" s="923" t="s">
        <v>161</v>
      </c>
      <c r="J151" s="923"/>
      <c r="K151" s="923"/>
      <c r="L151" s="923"/>
      <c r="M151" s="923"/>
      <c r="N151" s="923"/>
      <c r="O151" s="923"/>
      <c r="P151" s="923"/>
      <c r="Q151" s="923"/>
      <c r="R151" s="923"/>
      <c r="S151" s="923"/>
      <c r="T151" s="923"/>
      <c r="U151" s="923"/>
      <c r="V151" s="923"/>
      <c r="W151" s="923"/>
      <c r="X151" s="923"/>
      <c r="Y151" s="923"/>
      <c r="Z151" s="923"/>
      <c r="AA151" s="923"/>
      <c r="AB151" s="923"/>
      <c r="AC151" s="859" t="s">
        <v>164</v>
      </c>
      <c r="AD151" s="860"/>
      <c r="AE151" s="860"/>
      <c r="AF151" s="860"/>
      <c r="AG151" s="860"/>
      <c r="AH151" s="861"/>
      <c r="AI151" s="227"/>
      <c r="AJ151" s="20"/>
    </row>
    <row r="152" spans="2:36" ht="20.25" customHeight="1" x14ac:dyDescent="0.15">
      <c r="C152" s="903"/>
      <c r="D152" s="938" t="s">
        <v>7</v>
      </c>
      <c r="E152" s="863" t="s">
        <v>57</v>
      </c>
      <c r="F152" s="864"/>
      <c r="G152" s="864"/>
      <c r="H152" s="865"/>
      <c r="I152" s="929" t="s">
        <v>84</v>
      </c>
      <c r="J152" s="930"/>
      <c r="K152" s="930"/>
      <c r="L152" s="930"/>
      <c r="M152" s="930"/>
      <c r="N152" s="930"/>
      <c r="O152" s="930"/>
      <c r="P152" s="930"/>
      <c r="Q152" s="930"/>
      <c r="R152" s="930"/>
      <c r="S152" s="930"/>
      <c r="T152" s="930"/>
      <c r="U152" s="930"/>
      <c r="V152" s="930"/>
      <c r="W152" s="930"/>
      <c r="X152" s="930"/>
      <c r="Y152" s="930"/>
      <c r="Z152" s="930"/>
      <c r="AA152" s="930"/>
      <c r="AB152" s="931"/>
      <c r="AC152" s="935"/>
      <c r="AD152" s="936"/>
      <c r="AE152" s="189"/>
      <c r="AF152" s="127" t="s">
        <v>230</v>
      </c>
      <c r="AG152" s="189" t="s">
        <v>223</v>
      </c>
      <c r="AH152" s="189" t="s">
        <v>229</v>
      </c>
      <c r="AI152" s="227"/>
      <c r="AJ152" s="20"/>
    </row>
    <row r="153" spans="2:36" ht="20.25" customHeight="1" x14ac:dyDescent="0.15">
      <c r="C153" s="903"/>
      <c r="D153" s="939"/>
      <c r="E153" s="848"/>
      <c r="F153" s="849"/>
      <c r="G153" s="849"/>
      <c r="H153" s="850"/>
      <c r="I153" s="932"/>
      <c r="J153" s="933"/>
      <c r="K153" s="933"/>
      <c r="L153" s="933"/>
      <c r="M153" s="933"/>
      <c r="N153" s="933"/>
      <c r="O153" s="933"/>
      <c r="P153" s="933"/>
      <c r="Q153" s="933"/>
      <c r="R153" s="933"/>
      <c r="S153" s="933"/>
      <c r="T153" s="933"/>
      <c r="U153" s="933"/>
      <c r="V153" s="933"/>
      <c r="W153" s="933"/>
      <c r="X153" s="933"/>
      <c r="Y153" s="933"/>
      <c r="Z153" s="933"/>
      <c r="AA153" s="933"/>
      <c r="AB153" s="934"/>
      <c r="AC153" s="848" t="s">
        <v>228</v>
      </c>
      <c r="AD153" s="849"/>
      <c r="AE153" s="849"/>
      <c r="AF153" s="849"/>
      <c r="AG153" s="849"/>
      <c r="AH153" s="850"/>
      <c r="AI153" s="227"/>
      <c r="AJ153" s="20"/>
    </row>
    <row r="154" spans="2:36" ht="41.25" customHeight="1" x14ac:dyDescent="0.15">
      <c r="C154" s="903"/>
      <c r="D154" s="939"/>
      <c r="E154" s="899" t="s">
        <v>58</v>
      </c>
      <c r="F154" s="899"/>
      <c r="G154" s="899"/>
      <c r="H154" s="899"/>
      <c r="I154" s="923" t="s">
        <v>103</v>
      </c>
      <c r="J154" s="923"/>
      <c r="K154" s="923"/>
      <c r="L154" s="923"/>
      <c r="M154" s="923"/>
      <c r="N154" s="923"/>
      <c r="O154" s="923"/>
      <c r="P154" s="923"/>
      <c r="Q154" s="923"/>
      <c r="R154" s="923"/>
      <c r="S154" s="923"/>
      <c r="T154" s="923"/>
      <c r="U154" s="923"/>
      <c r="V154" s="923"/>
      <c r="W154" s="923"/>
      <c r="X154" s="923"/>
      <c r="Y154" s="923"/>
      <c r="Z154" s="923"/>
      <c r="AA154" s="923"/>
      <c r="AB154" s="923"/>
      <c r="AC154" s="935" t="s">
        <v>227</v>
      </c>
      <c r="AD154" s="936"/>
      <c r="AE154" s="936"/>
      <c r="AF154" s="936"/>
      <c r="AG154" s="196" t="s">
        <v>223</v>
      </c>
      <c r="AH154" s="197" t="s">
        <v>231</v>
      </c>
      <c r="AI154" s="227"/>
      <c r="AJ154" s="20"/>
    </row>
    <row r="155" spans="2:36" ht="41.25" customHeight="1" x14ac:dyDescent="0.15">
      <c r="C155" s="903"/>
      <c r="D155" s="940"/>
      <c r="E155" s="899" t="s">
        <v>52</v>
      </c>
      <c r="F155" s="899"/>
      <c r="G155" s="899"/>
      <c r="H155" s="899"/>
      <c r="I155" s="923" t="s">
        <v>162</v>
      </c>
      <c r="J155" s="923"/>
      <c r="K155" s="923"/>
      <c r="L155" s="923"/>
      <c r="M155" s="923"/>
      <c r="N155" s="923"/>
      <c r="O155" s="923"/>
      <c r="P155" s="923"/>
      <c r="Q155" s="923"/>
      <c r="R155" s="923"/>
      <c r="S155" s="923"/>
      <c r="T155" s="923"/>
      <c r="U155" s="923"/>
      <c r="V155" s="923"/>
      <c r="W155" s="923"/>
      <c r="X155" s="923"/>
      <c r="Y155" s="923"/>
      <c r="Z155" s="923"/>
      <c r="AA155" s="923"/>
      <c r="AB155" s="923"/>
      <c r="AC155" s="859" t="s">
        <v>164</v>
      </c>
      <c r="AD155" s="860"/>
      <c r="AE155" s="860"/>
      <c r="AF155" s="860"/>
      <c r="AG155" s="860"/>
      <c r="AH155" s="861"/>
      <c r="AI155" s="227"/>
      <c r="AJ155" s="20"/>
    </row>
    <row r="156" spans="2:36" ht="41.25" customHeight="1" x14ac:dyDescent="0.15">
      <c r="B156" s="136"/>
      <c r="C156" s="905"/>
      <c r="D156" s="208" t="s">
        <v>85</v>
      </c>
      <c r="E156" s="899" t="s">
        <v>53</v>
      </c>
      <c r="F156" s="899"/>
      <c r="G156" s="899"/>
      <c r="H156" s="899"/>
      <c r="I156" s="923" t="s">
        <v>86</v>
      </c>
      <c r="J156" s="923"/>
      <c r="K156" s="923"/>
      <c r="L156" s="923"/>
      <c r="M156" s="923"/>
      <c r="N156" s="923"/>
      <c r="O156" s="923"/>
      <c r="P156" s="923"/>
      <c r="Q156" s="923"/>
      <c r="R156" s="923"/>
      <c r="S156" s="923"/>
      <c r="T156" s="923"/>
      <c r="U156" s="923"/>
      <c r="V156" s="923"/>
      <c r="W156" s="923"/>
      <c r="X156" s="923"/>
      <c r="Y156" s="923"/>
      <c r="Z156" s="923"/>
      <c r="AA156" s="923"/>
      <c r="AB156" s="923"/>
      <c r="AC156" s="859" t="s">
        <v>18</v>
      </c>
      <c r="AD156" s="860"/>
      <c r="AE156" s="860"/>
      <c r="AF156" s="860"/>
      <c r="AG156" s="860"/>
      <c r="AH156" s="861"/>
      <c r="AI156" s="227"/>
      <c r="AJ156" s="20"/>
    </row>
    <row r="157" spans="2:36" ht="15.75" customHeight="1" x14ac:dyDescent="0.15">
      <c r="C157" s="137" t="s">
        <v>134</v>
      </c>
      <c r="D157" s="937" t="s">
        <v>135</v>
      </c>
      <c r="E157" s="937"/>
      <c r="F157" s="937"/>
      <c r="G157" s="937"/>
      <c r="H157" s="937"/>
      <c r="I157" s="937"/>
      <c r="J157" s="937"/>
      <c r="K157" s="937"/>
      <c r="L157" s="937"/>
      <c r="M157" s="937"/>
      <c r="N157" s="937"/>
      <c r="O157" s="937"/>
      <c r="P157" s="937"/>
      <c r="Q157" s="937"/>
      <c r="R157" s="937"/>
      <c r="S157" s="937"/>
      <c r="T157" s="937"/>
      <c r="U157" s="937"/>
      <c r="V157" s="937"/>
      <c r="W157" s="937"/>
      <c r="X157" s="937"/>
      <c r="Y157" s="937"/>
      <c r="Z157" s="937"/>
      <c r="AA157" s="937"/>
      <c r="AB157" s="937"/>
      <c r="AC157" s="937"/>
      <c r="AD157" s="937"/>
      <c r="AE157" s="937"/>
      <c r="AF157" s="937"/>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816" t="s">
        <v>0</v>
      </c>
      <c r="D161" s="817"/>
      <c r="E161" s="817"/>
      <c r="F161" s="817"/>
      <c r="G161" s="816" t="s">
        <v>20</v>
      </c>
      <c r="H161" s="817"/>
      <c r="I161" s="817"/>
      <c r="J161" s="817"/>
      <c r="K161" s="817"/>
      <c r="L161" s="817"/>
      <c r="M161" s="817"/>
      <c r="N161" s="817"/>
      <c r="O161" s="817"/>
      <c r="P161" s="817"/>
      <c r="Q161" s="817"/>
      <c r="R161" s="817"/>
      <c r="S161" s="817"/>
      <c r="T161" s="817"/>
      <c r="U161" s="817"/>
      <c r="V161" s="817"/>
      <c r="W161" s="817"/>
      <c r="X161" s="817"/>
      <c r="Y161" s="817"/>
      <c r="Z161" s="817"/>
      <c r="AA161" s="817"/>
      <c r="AB161" s="818"/>
      <c r="AC161" s="816" t="s">
        <v>16</v>
      </c>
      <c r="AD161" s="817"/>
      <c r="AE161" s="817"/>
      <c r="AF161" s="817"/>
      <c r="AG161" s="817"/>
      <c r="AH161" s="818"/>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866" t="s">
        <v>132</v>
      </c>
      <c r="E163" s="867"/>
      <c r="F163" s="867"/>
      <c r="G163" s="867"/>
      <c r="H163" s="867"/>
      <c r="I163" s="867"/>
      <c r="J163" s="867"/>
      <c r="K163" s="867"/>
      <c r="L163" s="867"/>
      <c r="M163" s="867"/>
      <c r="N163" s="867"/>
      <c r="O163" s="867"/>
      <c r="P163" s="867"/>
      <c r="Q163" s="867"/>
      <c r="R163" s="868"/>
      <c r="S163" s="859" t="s">
        <v>131</v>
      </c>
      <c r="T163" s="860"/>
      <c r="U163" s="860"/>
      <c r="V163" s="860"/>
      <c r="W163" s="860"/>
      <c r="X163" s="860"/>
      <c r="Y163" s="860"/>
      <c r="Z163" s="860"/>
      <c r="AA163" s="860"/>
      <c r="AB163" s="860"/>
      <c r="AC163" s="860"/>
      <c r="AD163" s="860"/>
      <c r="AE163" s="860"/>
      <c r="AF163" s="860"/>
      <c r="AG163" s="861"/>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866" t="s">
        <v>166</v>
      </c>
      <c r="D174" s="867"/>
      <c r="E174" s="867"/>
      <c r="F174" s="868"/>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866"/>
      <c r="D175" s="867"/>
      <c r="E175" s="867"/>
      <c r="F175" s="868"/>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866"/>
      <c r="D176" s="867"/>
      <c r="E176" s="867"/>
      <c r="F176" s="868"/>
      <c r="G176" s="210"/>
      <c r="H176" s="215"/>
      <c r="I176" s="201" t="s">
        <v>97</v>
      </c>
      <c r="L176" s="210"/>
      <c r="M176" s="210"/>
      <c r="N176" s="210"/>
      <c r="O176" s="210"/>
      <c r="P176" s="210"/>
      <c r="Q176" s="210"/>
      <c r="R176" s="210"/>
      <c r="S176" s="210"/>
      <c r="T176" s="210"/>
      <c r="U176" s="210"/>
      <c r="V176" s="210"/>
      <c r="W176" s="210"/>
      <c r="X176" s="210"/>
      <c r="Y176" s="210"/>
      <c r="Z176" s="210"/>
      <c r="AB176" s="136"/>
      <c r="AC176" s="924"/>
      <c r="AD176" s="925"/>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866" t="s">
        <v>258</v>
      </c>
      <c r="AD177" s="867"/>
      <c r="AE177" s="867"/>
      <c r="AF177" s="867"/>
      <c r="AG177" s="867"/>
      <c r="AH177" s="868"/>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920"/>
      <c r="L181" s="920"/>
      <c r="M181" s="920"/>
      <c r="N181" s="920"/>
      <c r="O181" s="920"/>
      <c r="P181" s="920"/>
      <c r="Q181" s="920"/>
      <c r="R181" s="920"/>
      <c r="S181" s="920"/>
      <c r="T181" s="920"/>
      <c r="U181" s="920"/>
      <c r="V181" s="920"/>
      <c r="W181" s="920"/>
      <c r="X181" s="920"/>
      <c r="Y181" s="920"/>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921" t="s">
        <v>237</v>
      </c>
      <c r="D186" s="921"/>
      <c r="E186" s="921"/>
      <c r="F186" s="921"/>
      <c r="G186" s="921"/>
      <c r="H186" s="921"/>
      <c r="I186" s="921"/>
      <c r="J186" s="921"/>
      <c r="K186" s="921"/>
      <c r="L186" s="921"/>
      <c r="M186" s="921"/>
      <c r="N186" s="921"/>
      <c r="O186" s="921"/>
      <c r="P186" s="921"/>
      <c r="Q186" s="921"/>
      <c r="R186" s="921"/>
      <c r="S186" s="921"/>
      <c r="T186" s="921"/>
      <c r="U186" s="921"/>
      <c r="V186" s="921"/>
      <c r="W186" s="921"/>
      <c r="X186" s="921"/>
      <c r="Y186" s="921"/>
      <c r="Z186" s="921"/>
      <c r="AA186" s="921"/>
      <c r="AB186" s="921"/>
      <c r="AC186" s="921"/>
      <c r="AD186" s="921"/>
      <c r="AE186" s="921"/>
      <c r="AF186" s="921"/>
      <c r="AG186" s="921"/>
      <c r="AH186" s="921"/>
      <c r="AI186" s="227"/>
      <c r="AJ186" s="20"/>
    </row>
    <row r="187" spans="2:36" ht="15.75" customHeight="1" x14ac:dyDescent="0.15">
      <c r="C187" s="193" t="s">
        <v>63</v>
      </c>
      <c r="D187" s="922" t="s">
        <v>133</v>
      </c>
      <c r="E187" s="922"/>
      <c r="F187" s="922"/>
      <c r="G187" s="922"/>
      <c r="H187" s="922"/>
      <c r="I187" s="922"/>
      <c r="J187" s="922"/>
      <c r="K187" s="922"/>
      <c r="L187" s="922"/>
      <c r="M187" s="922"/>
      <c r="N187" s="922"/>
      <c r="O187" s="922"/>
      <c r="P187" s="922"/>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859" t="s">
        <v>0</v>
      </c>
      <c r="D196" s="860"/>
      <c r="E196" s="860"/>
      <c r="F196" s="860"/>
      <c r="G196" s="860"/>
      <c r="H196" s="861"/>
      <c r="I196" s="816" t="s">
        <v>101</v>
      </c>
      <c r="J196" s="817"/>
      <c r="K196" s="817"/>
      <c r="L196" s="817"/>
      <c r="M196" s="817"/>
      <c r="N196" s="817"/>
      <c r="O196" s="817"/>
      <c r="P196" s="817"/>
      <c r="Q196" s="817"/>
      <c r="R196" s="817"/>
      <c r="S196" s="817"/>
      <c r="T196" s="817"/>
      <c r="U196" s="817"/>
      <c r="V196" s="817"/>
      <c r="W196" s="817"/>
      <c r="X196" s="817"/>
      <c r="Y196" s="817"/>
      <c r="Z196" s="817"/>
      <c r="AA196" s="817"/>
      <c r="AB196" s="817"/>
      <c r="AC196" s="818"/>
      <c r="AD196" s="816" t="s">
        <v>16</v>
      </c>
      <c r="AE196" s="817"/>
      <c r="AF196" s="817"/>
      <c r="AG196" s="817"/>
      <c r="AH196" s="818"/>
      <c r="AI196" s="227"/>
      <c r="AJ196" s="20"/>
    </row>
    <row r="197" spans="2:36" ht="16.5" customHeight="1" x14ac:dyDescent="0.15">
      <c r="B197" s="6"/>
      <c r="C197" s="901" t="s">
        <v>173</v>
      </c>
      <c r="D197" s="902"/>
      <c r="E197" s="863" t="s">
        <v>59</v>
      </c>
      <c r="F197" s="864"/>
      <c r="G197" s="864"/>
      <c r="H197" s="865"/>
      <c r="I197" s="907" t="s">
        <v>104</v>
      </c>
      <c r="J197" s="908"/>
      <c r="K197" s="908"/>
      <c r="L197" s="908"/>
      <c r="M197" s="908"/>
      <c r="N197" s="908"/>
      <c r="O197" s="908"/>
      <c r="P197" s="908"/>
      <c r="Q197" s="908"/>
      <c r="R197" s="908"/>
      <c r="S197" s="908"/>
      <c r="T197" s="908"/>
      <c r="U197" s="908"/>
      <c r="V197" s="908"/>
      <c r="W197" s="908"/>
      <c r="X197" s="908"/>
      <c r="Y197" s="908"/>
      <c r="Z197" s="908"/>
      <c r="AA197" s="908"/>
      <c r="AB197" s="908"/>
      <c r="AC197" s="909"/>
      <c r="AD197" s="211" t="s">
        <v>222</v>
      </c>
      <c r="AE197" s="212"/>
      <c r="AF197" s="212"/>
      <c r="AG197" s="231">
        <v>4</v>
      </c>
      <c r="AH197" s="130" t="s">
        <v>214</v>
      </c>
      <c r="AI197" s="227"/>
      <c r="AJ197" s="20"/>
    </row>
    <row r="198" spans="2:36" ht="16.5" customHeight="1" x14ac:dyDescent="0.15">
      <c r="B198" s="6"/>
      <c r="C198" s="903"/>
      <c r="D198" s="904"/>
      <c r="E198" s="866"/>
      <c r="F198" s="867"/>
      <c r="G198" s="867"/>
      <c r="H198" s="868"/>
      <c r="I198" s="910"/>
      <c r="J198" s="879"/>
      <c r="K198" s="879"/>
      <c r="L198" s="879"/>
      <c r="M198" s="879"/>
      <c r="N198" s="879"/>
      <c r="O198" s="879"/>
      <c r="P198" s="879"/>
      <c r="Q198" s="879"/>
      <c r="R198" s="879"/>
      <c r="S198" s="879"/>
      <c r="T198" s="879"/>
      <c r="U198" s="879"/>
      <c r="V198" s="879"/>
      <c r="W198" s="879"/>
      <c r="X198" s="879"/>
      <c r="Y198" s="879"/>
      <c r="Z198" s="879"/>
      <c r="AA198" s="879"/>
      <c r="AB198" s="879"/>
      <c r="AC198" s="911"/>
      <c r="AD198" s="215" t="s">
        <v>41</v>
      </c>
      <c r="AE198" s="913" t="s">
        <v>226</v>
      </c>
      <c r="AF198" s="913"/>
      <c r="AG198" s="234">
        <v>4</v>
      </c>
      <c r="AH198" s="213" t="s">
        <v>214</v>
      </c>
      <c r="AI198" s="227"/>
      <c r="AJ198" s="20"/>
    </row>
    <row r="199" spans="2:36" ht="16.5" customHeight="1" x14ac:dyDescent="0.15">
      <c r="B199" s="6"/>
      <c r="C199" s="903"/>
      <c r="D199" s="904"/>
      <c r="E199" s="866"/>
      <c r="F199" s="867"/>
      <c r="G199" s="867"/>
      <c r="H199" s="868"/>
      <c r="I199" s="910"/>
      <c r="J199" s="879"/>
      <c r="K199" s="879"/>
      <c r="L199" s="879"/>
      <c r="M199" s="879"/>
      <c r="N199" s="879"/>
      <c r="O199" s="879"/>
      <c r="P199" s="879"/>
      <c r="Q199" s="879"/>
      <c r="R199" s="879"/>
      <c r="S199" s="879"/>
      <c r="T199" s="879"/>
      <c r="U199" s="879"/>
      <c r="V199" s="879"/>
      <c r="W199" s="879"/>
      <c r="X199" s="879"/>
      <c r="Y199" s="879"/>
      <c r="Z199" s="879"/>
      <c r="AA199" s="879"/>
      <c r="AB199" s="879"/>
      <c r="AC199" s="911"/>
      <c r="AD199" s="215" t="s">
        <v>41</v>
      </c>
      <c r="AE199" s="913" t="s">
        <v>225</v>
      </c>
      <c r="AF199" s="913"/>
      <c r="AG199" s="234">
        <v>4</v>
      </c>
      <c r="AH199" s="213" t="s">
        <v>214</v>
      </c>
      <c r="AI199" s="227"/>
      <c r="AJ199" s="20"/>
    </row>
    <row r="200" spans="2:36" ht="16.5" customHeight="1" x14ac:dyDescent="0.15">
      <c r="B200" s="6"/>
      <c r="C200" s="903"/>
      <c r="D200" s="904"/>
      <c r="E200" s="848"/>
      <c r="F200" s="849"/>
      <c r="G200" s="849"/>
      <c r="H200" s="850"/>
      <c r="I200" s="912"/>
      <c r="J200" s="806"/>
      <c r="K200" s="806"/>
      <c r="L200" s="806"/>
      <c r="M200" s="806"/>
      <c r="N200" s="806"/>
      <c r="O200" s="806"/>
      <c r="P200" s="806"/>
      <c r="Q200" s="806"/>
      <c r="R200" s="806"/>
      <c r="S200" s="806"/>
      <c r="T200" s="806"/>
      <c r="U200" s="806"/>
      <c r="V200" s="806"/>
      <c r="W200" s="806"/>
      <c r="X200" s="806"/>
      <c r="Y200" s="806"/>
      <c r="Z200" s="806"/>
      <c r="AA200" s="806"/>
      <c r="AB200" s="806"/>
      <c r="AC200" s="807"/>
      <c r="AD200" s="157" t="s">
        <v>41</v>
      </c>
      <c r="AE200" s="917" t="s">
        <v>224</v>
      </c>
      <c r="AF200" s="917"/>
      <c r="AG200" s="232" t="s">
        <v>223</v>
      </c>
      <c r="AH200" s="192" t="s">
        <v>214</v>
      </c>
      <c r="AI200" s="227"/>
      <c r="AJ200" s="20"/>
    </row>
    <row r="201" spans="2:36" ht="33" customHeight="1" x14ac:dyDescent="0.15">
      <c r="B201" s="6"/>
      <c r="C201" s="903"/>
      <c r="D201" s="904"/>
      <c r="E201" s="859" t="s">
        <v>153</v>
      </c>
      <c r="F201" s="860"/>
      <c r="G201" s="860"/>
      <c r="H201" s="861"/>
      <c r="I201" s="918" t="s">
        <v>105</v>
      </c>
      <c r="J201" s="919"/>
      <c r="K201" s="919"/>
      <c r="L201" s="919"/>
      <c r="M201" s="919"/>
      <c r="N201" s="919"/>
      <c r="O201" s="919"/>
      <c r="P201" s="919"/>
      <c r="Q201" s="919"/>
      <c r="R201" s="919"/>
      <c r="S201" s="919"/>
      <c r="T201" s="919"/>
      <c r="U201" s="919"/>
      <c r="V201" s="919"/>
      <c r="W201" s="919"/>
      <c r="X201" s="919"/>
      <c r="Y201" s="919"/>
      <c r="Z201" s="919"/>
      <c r="AA201" s="919"/>
      <c r="AB201" s="919"/>
      <c r="AC201" s="919"/>
      <c r="AD201" s="132"/>
      <c r="AE201" s="133"/>
      <c r="AF201" s="134" t="s">
        <v>227</v>
      </c>
      <c r="AG201" s="195" t="s">
        <v>223</v>
      </c>
      <c r="AH201" s="135" t="s">
        <v>219</v>
      </c>
      <c r="AI201" s="227"/>
      <c r="AJ201" s="20"/>
    </row>
    <row r="202" spans="2:36" ht="21.75" customHeight="1" x14ac:dyDescent="0.15">
      <c r="B202" s="6"/>
      <c r="C202" s="903"/>
      <c r="D202" s="904"/>
      <c r="E202" s="863" t="s">
        <v>172</v>
      </c>
      <c r="F202" s="864"/>
      <c r="G202" s="864"/>
      <c r="H202" s="865"/>
      <c r="I202" s="914" t="s">
        <v>259</v>
      </c>
      <c r="J202" s="915"/>
      <c r="K202" s="915"/>
      <c r="L202" s="915"/>
      <c r="M202" s="915"/>
      <c r="N202" s="915"/>
      <c r="O202" s="915"/>
      <c r="P202" s="915"/>
      <c r="Q202" s="915"/>
      <c r="R202" s="915"/>
      <c r="S202" s="915"/>
      <c r="T202" s="915"/>
      <c r="U202" s="915"/>
      <c r="V202" s="915"/>
      <c r="W202" s="915"/>
      <c r="X202" s="915"/>
      <c r="Y202" s="915"/>
      <c r="Z202" s="915"/>
      <c r="AA202" s="915"/>
      <c r="AB202" s="915"/>
      <c r="AC202" s="916"/>
      <c r="AD202" s="863" t="s">
        <v>260</v>
      </c>
      <c r="AE202" s="864"/>
      <c r="AF202" s="864"/>
      <c r="AG202" s="864"/>
      <c r="AH202" s="865"/>
      <c r="AI202" s="227"/>
      <c r="AJ202" s="20"/>
    </row>
    <row r="203" spans="2:36" ht="16.5" customHeight="1" x14ac:dyDescent="0.15">
      <c r="B203" s="6"/>
      <c r="C203" s="903"/>
      <c r="D203" s="904"/>
      <c r="E203" s="866"/>
      <c r="F203" s="867"/>
      <c r="G203" s="867"/>
      <c r="H203" s="868"/>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866"/>
      <c r="AE203" s="867"/>
      <c r="AF203" s="867"/>
      <c r="AG203" s="867"/>
      <c r="AH203" s="868"/>
      <c r="AI203" s="227"/>
      <c r="AJ203" s="20"/>
    </row>
    <row r="204" spans="2:36" ht="16.5" customHeight="1" x14ac:dyDescent="0.15">
      <c r="B204" s="6"/>
      <c r="C204" s="903"/>
      <c r="D204" s="904"/>
      <c r="E204" s="866"/>
      <c r="F204" s="867"/>
      <c r="G204" s="867"/>
      <c r="H204" s="868"/>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866"/>
      <c r="AE204" s="867"/>
      <c r="AF204" s="867"/>
      <c r="AG204" s="867"/>
      <c r="AH204" s="868"/>
      <c r="AI204" s="227"/>
      <c r="AJ204" s="20"/>
    </row>
    <row r="205" spans="2:36" ht="16.5" customHeight="1" x14ac:dyDescent="0.15">
      <c r="B205" s="6"/>
      <c r="C205" s="903"/>
      <c r="D205" s="904"/>
      <c r="E205" s="866"/>
      <c r="F205" s="867"/>
      <c r="G205" s="867"/>
      <c r="H205" s="868"/>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866"/>
      <c r="AE205" s="867"/>
      <c r="AF205" s="867"/>
      <c r="AG205" s="867"/>
      <c r="AH205" s="868"/>
      <c r="AI205" s="227"/>
      <c r="AJ205" s="20"/>
    </row>
    <row r="206" spans="2:36" ht="3.75" customHeight="1" x14ac:dyDescent="0.15">
      <c r="B206" s="6"/>
      <c r="C206" s="905"/>
      <c r="D206" s="906"/>
      <c r="E206" s="848"/>
      <c r="F206" s="849"/>
      <c r="G206" s="849"/>
      <c r="H206" s="850"/>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848"/>
      <c r="AE206" s="849"/>
      <c r="AF206" s="849"/>
      <c r="AG206" s="849"/>
      <c r="AH206" s="850"/>
      <c r="AI206" s="227"/>
      <c r="AJ206" s="20"/>
    </row>
    <row r="207" spans="2:36" ht="18" customHeight="1" x14ac:dyDescent="0.15">
      <c r="B207" s="6"/>
      <c r="C207" s="900" t="s">
        <v>29</v>
      </c>
      <c r="D207" s="900"/>
      <c r="E207" s="863" t="s">
        <v>1</v>
      </c>
      <c r="F207" s="864"/>
      <c r="G207" s="864"/>
      <c r="H207" s="865"/>
      <c r="I207" s="893" t="s">
        <v>106</v>
      </c>
      <c r="J207" s="894"/>
      <c r="K207" s="894"/>
      <c r="L207" s="894"/>
      <c r="M207" s="894"/>
      <c r="N207" s="894"/>
      <c r="O207" s="894"/>
      <c r="P207" s="894"/>
      <c r="Q207" s="894"/>
      <c r="R207" s="894"/>
      <c r="S207" s="894"/>
      <c r="T207" s="894"/>
      <c r="U207" s="894"/>
      <c r="V207" s="894"/>
      <c r="W207" s="894"/>
      <c r="X207" s="894"/>
      <c r="Y207" s="894"/>
      <c r="Z207" s="894"/>
      <c r="AA207" s="894"/>
      <c r="AB207" s="894"/>
      <c r="AC207" s="895"/>
      <c r="AD207" s="863" t="s">
        <v>174</v>
      </c>
      <c r="AE207" s="864"/>
      <c r="AF207" s="864"/>
      <c r="AG207" s="864"/>
      <c r="AH207" s="865"/>
      <c r="AI207" s="227"/>
      <c r="AJ207" s="20"/>
    </row>
    <row r="208" spans="2:36" ht="18" customHeight="1" x14ac:dyDescent="0.15">
      <c r="B208" s="6"/>
      <c r="C208" s="900"/>
      <c r="D208" s="900"/>
      <c r="E208" s="848"/>
      <c r="F208" s="849"/>
      <c r="G208" s="849"/>
      <c r="H208" s="850"/>
      <c r="I208" s="896"/>
      <c r="J208" s="897"/>
      <c r="K208" s="897"/>
      <c r="L208" s="897"/>
      <c r="M208" s="897"/>
      <c r="N208" s="897"/>
      <c r="O208" s="897"/>
      <c r="P208" s="897"/>
      <c r="Q208" s="897"/>
      <c r="R208" s="897"/>
      <c r="S208" s="897"/>
      <c r="T208" s="897"/>
      <c r="U208" s="897"/>
      <c r="V208" s="897"/>
      <c r="W208" s="897"/>
      <c r="X208" s="897"/>
      <c r="Y208" s="897"/>
      <c r="Z208" s="897"/>
      <c r="AA208" s="897"/>
      <c r="AB208" s="897"/>
      <c r="AC208" s="898"/>
      <c r="AD208" s="866"/>
      <c r="AE208" s="867"/>
      <c r="AF208" s="867"/>
      <c r="AG208" s="867"/>
      <c r="AH208" s="868"/>
      <c r="AI208" s="227"/>
      <c r="AJ208" s="20"/>
    </row>
    <row r="209" spans="2:36" ht="18" customHeight="1" x14ac:dyDescent="0.15">
      <c r="B209" s="6"/>
      <c r="C209" s="900"/>
      <c r="D209" s="900"/>
      <c r="E209" s="863" t="s">
        <v>14</v>
      </c>
      <c r="F209" s="864"/>
      <c r="G209" s="864"/>
      <c r="H209" s="865"/>
      <c r="I209" s="893" t="s">
        <v>107</v>
      </c>
      <c r="J209" s="894"/>
      <c r="K209" s="894"/>
      <c r="L209" s="894"/>
      <c r="M209" s="894"/>
      <c r="N209" s="894"/>
      <c r="O209" s="894"/>
      <c r="P209" s="894"/>
      <c r="Q209" s="894"/>
      <c r="R209" s="894"/>
      <c r="S209" s="894"/>
      <c r="T209" s="894"/>
      <c r="U209" s="894"/>
      <c r="V209" s="894"/>
      <c r="W209" s="894"/>
      <c r="X209" s="894"/>
      <c r="Y209" s="894"/>
      <c r="Z209" s="894"/>
      <c r="AA209" s="894"/>
      <c r="AB209" s="894"/>
      <c r="AC209" s="895"/>
      <c r="AD209" s="866"/>
      <c r="AE209" s="867"/>
      <c r="AF209" s="867"/>
      <c r="AG209" s="867"/>
      <c r="AH209" s="868"/>
      <c r="AI209" s="227"/>
      <c r="AJ209" s="20"/>
    </row>
    <row r="210" spans="2:36" ht="18" customHeight="1" x14ac:dyDescent="0.15">
      <c r="B210" s="6"/>
      <c r="C210" s="900"/>
      <c r="D210" s="900"/>
      <c r="E210" s="848"/>
      <c r="F210" s="849"/>
      <c r="G210" s="849"/>
      <c r="H210" s="850"/>
      <c r="I210" s="896"/>
      <c r="J210" s="897"/>
      <c r="K210" s="897"/>
      <c r="L210" s="897"/>
      <c r="M210" s="897"/>
      <c r="N210" s="897"/>
      <c r="O210" s="897"/>
      <c r="P210" s="897"/>
      <c r="Q210" s="897"/>
      <c r="R210" s="897"/>
      <c r="S210" s="897"/>
      <c r="T210" s="897"/>
      <c r="U210" s="897"/>
      <c r="V210" s="897"/>
      <c r="W210" s="897"/>
      <c r="X210" s="897"/>
      <c r="Y210" s="897"/>
      <c r="Z210" s="897"/>
      <c r="AA210" s="897"/>
      <c r="AB210" s="897"/>
      <c r="AC210" s="898"/>
      <c r="AD210" s="866"/>
      <c r="AE210" s="867"/>
      <c r="AF210" s="867"/>
      <c r="AG210" s="867"/>
      <c r="AH210" s="868"/>
      <c r="AI210" s="227"/>
      <c r="AJ210" s="20"/>
    </row>
    <row r="211" spans="2:36" ht="18" customHeight="1" x14ac:dyDescent="0.15">
      <c r="B211" s="6"/>
      <c r="C211" s="900"/>
      <c r="D211" s="900"/>
      <c r="E211" s="863" t="s">
        <v>8</v>
      </c>
      <c r="F211" s="864"/>
      <c r="G211" s="864"/>
      <c r="H211" s="865"/>
      <c r="I211" s="893" t="s">
        <v>108</v>
      </c>
      <c r="J211" s="894"/>
      <c r="K211" s="894"/>
      <c r="L211" s="894"/>
      <c r="M211" s="894"/>
      <c r="N211" s="894"/>
      <c r="O211" s="894"/>
      <c r="P211" s="894"/>
      <c r="Q211" s="894"/>
      <c r="R211" s="894"/>
      <c r="S211" s="894"/>
      <c r="T211" s="894"/>
      <c r="U211" s="894"/>
      <c r="V211" s="894"/>
      <c r="W211" s="894"/>
      <c r="X211" s="894"/>
      <c r="Y211" s="894"/>
      <c r="Z211" s="894"/>
      <c r="AA211" s="894"/>
      <c r="AB211" s="894"/>
      <c r="AC211" s="895"/>
      <c r="AD211" s="866"/>
      <c r="AE211" s="867"/>
      <c r="AF211" s="867"/>
      <c r="AG211" s="867"/>
      <c r="AH211" s="868"/>
      <c r="AI211" s="227"/>
      <c r="AJ211" s="20"/>
    </row>
    <row r="212" spans="2:36" ht="18" customHeight="1" x14ac:dyDescent="0.15">
      <c r="B212" s="6"/>
      <c r="C212" s="900"/>
      <c r="D212" s="900"/>
      <c r="E212" s="848"/>
      <c r="F212" s="849"/>
      <c r="G212" s="849"/>
      <c r="H212" s="850"/>
      <c r="I212" s="896"/>
      <c r="J212" s="897"/>
      <c r="K212" s="897"/>
      <c r="L212" s="897"/>
      <c r="M212" s="897"/>
      <c r="N212" s="897"/>
      <c r="O212" s="897"/>
      <c r="P212" s="897"/>
      <c r="Q212" s="897"/>
      <c r="R212" s="897"/>
      <c r="S212" s="897"/>
      <c r="T212" s="897"/>
      <c r="U212" s="897"/>
      <c r="V212" s="897"/>
      <c r="W212" s="897"/>
      <c r="X212" s="897"/>
      <c r="Y212" s="897"/>
      <c r="Z212" s="897"/>
      <c r="AA212" s="897"/>
      <c r="AB212" s="897"/>
      <c r="AC212" s="898"/>
      <c r="AD212" s="866"/>
      <c r="AE212" s="867"/>
      <c r="AF212" s="867"/>
      <c r="AG212" s="867"/>
      <c r="AH212" s="868"/>
      <c r="AI212" s="227"/>
      <c r="AJ212" s="20"/>
    </row>
    <row r="213" spans="2:36" ht="18" customHeight="1" x14ac:dyDescent="0.15">
      <c r="B213" s="6"/>
      <c r="C213" s="900"/>
      <c r="D213" s="900"/>
      <c r="E213" s="863" t="s">
        <v>7</v>
      </c>
      <c r="F213" s="864"/>
      <c r="G213" s="864"/>
      <c r="H213" s="865"/>
      <c r="I213" s="893" t="s">
        <v>109</v>
      </c>
      <c r="J213" s="894"/>
      <c r="K213" s="894"/>
      <c r="L213" s="894"/>
      <c r="M213" s="894"/>
      <c r="N213" s="894"/>
      <c r="O213" s="894"/>
      <c r="P213" s="894"/>
      <c r="Q213" s="894"/>
      <c r="R213" s="894"/>
      <c r="S213" s="894"/>
      <c r="T213" s="894"/>
      <c r="U213" s="894"/>
      <c r="V213" s="894"/>
      <c r="W213" s="894"/>
      <c r="X213" s="894"/>
      <c r="Y213" s="894"/>
      <c r="Z213" s="894"/>
      <c r="AA213" s="894"/>
      <c r="AB213" s="894"/>
      <c r="AC213" s="895"/>
      <c r="AD213" s="866"/>
      <c r="AE213" s="867"/>
      <c r="AF213" s="867"/>
      <c r="AG213" s="867"/>
      <c r="AH213" s="868"/>
      <c r="AI213" s="227"/>
      <c r="AJ213" s="20"/>
    </row>
    <row r="214" spans="2:36" ht="18" customHeight="1" x14ac:dyDescent="0.15">
      <c r="B214" s="6"/>
      <c r="C214" s="900"/>
      <c r="D214" s="900"/>
      <c r="E214" s="848"/>
      <c r="F214" s="849"/>
      <c r="G214" s="849"/>
      <c r="H214" s="850"/>
      <c r="I214" s="896"/>
      <c r="J214" s="897"/>
      <c r="K214" s="897"/>
      <c r="L214" s="897"/>
      <c r="M214" s="897"/>
      <c r="N214" s="897"/>
      <c r="O214" s="897"/>
      <c r="P214" s="897"/>
      <c r="Q214" s="897"/>
      <c r="R214" s="897"/>
      <c r="S214" s="897"/>
      <c r="T214" s="897"/>
      <c r="U214" s="897"/>
      <c r="V214" s="897"/>
      <c r="W214" s="897"/>
      <c r="X214" s="897"/>
      <c r="Y214" s="897"/>
      <c r="Z214" s="897"/>
      <c r="AA214" s="897"/>
      <c r="AB214" s="897"/>
      <c r="AC214" s="898"/>
      <c r="AD214" s="848"/>
      <c r="AE214" s="849"/>
      <c r="AF214" s="849"/>
      <c r="AG214" s="849"/>
      <c r="AH214" s="850"/>
      <c r="AI214" s="227"/>
      <c r="AJ214" s="20"/>
    </row>
    <row r="215" spans="2:36" ht="15.75" customHeight="1" x14ac:dyDescent="0.15">
      <c r="C215" s="137" t="s">
        <v>134</v>
      </c>
      <c r="D215" s="814" t="s">
        <v>135</v>
      </c>
      <c r="E215" s="814"/>
      <c r="F215" s="814"/>
      <c r="G215" s="814"/>
      <c r="H215" s="814"/>
      <c r="I215" s="814"/>
      <c r="J215" s="814"/>
      <c r="K215" s="814"/>
      <c r="L215" s="814"/>
      <c r="M215" s="814"/>
      <c r="N215" s="814"/>
      <c r="O215" s="814"/>
      <c r="P215" s="814"/>
      <c r="Q215" s="814"/>
      <c r="R215" s="814"/>
      <c r="S215" s="814"/>
      <c r="T215" s="814"/>
      <c r="U215" s="814"/>
      <c r="V215" s="814"/>
      <c r="W215" s="814"/>
      <c r="X215" s="814"/>
      <c r="Y215" s="814"/>
      <c r="Z215" s="814"/>
      <c r="AA215" s="814"/>
      <c r="AB215" s="814"/>
      <c r="AC215" s="814"/>
      <c r="AD215" s="814"/>
      <c r="AE215" s="814"/>
      <c r="AF215" s="814"/>
      <c r="AG215" s="814"/>
      <c r="AH215" s="814"/>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899" t="s">
        <v>0</v>
      </c>
      <c r="D219" s="899"/>
      <c r="E219" s="899"/>
      <c r="F219" s="899"/>
      <c r="G219" s="899"/>
      <c r="H219" s="899"/>
      <c r="I219" s="862" t="s">
        <v>20</v>
      </c>
      <c r="J219" s="862"/>
      <c r="K219" s="862"/>
      <c r="L219" s="862"/>
      <c r="M219" s="862"/>
      <c r="N219" s="862"/>
      <c r="O219" s="862"/>
      <c r="P219" s="862"/>
      <c r="Q219" s="862"/>
      <c r="R219" s="862"/>
      <c r="S219" s="862"/>
      <c r="T219" s="862"/>
      <c r="U219" s="862"/>
      <c r="V219" s="862"/>
      <c r="W219" s="862"/>
      <c r="X219" s="862"/>
      <c r="Y219" s="862"/>
      <c r="Z219" s="862"/>
      <c r="AA219" s="862"/>
      <c r="AB219" s="862"/>
      <c r="AC219" s="862"/>
      <c r="AD219" s="862" t="s">
        <v>17</v>
      </c>
      <c r="AE219" s="862"/>
      <c r="AF219" s="862"/>
      <c r="AG219" s="862"/>
      <c r="AH219" s="862"/>
      <c r="AI219" s="227"/>
      <c r="AJ219" s="20"/>
    </row>
    <row r="220" spans="2:36" ht="16.5" customHeight="1" x14ac:dyDescent="0.15">
      <c r="B220" s="6"/>
      <c r="C220" s="863" t="s">
        <v>61</v>
      </c>
      <c r="D220" s="864"/>
      <c r="E220" s="864"/>
      <c r="F220" s="864"/>
      <c r="G220" s="864"/>
      <c r="H220" s="865"/>
      <c r="I220" s="893" t="s">
        <v>178</v>
      </c>
      <c r="J220" s="894"/>
      <c r="K220" s="894"/>
      <c r="L220" s="894"/>
      <c r="M220" s="894"/>
      <c r="N220" s="894"/>
      <c r="O220" s="894"/>
      <c r="P220" s="894"/>
      <c r="Q220" s="894"/>
      <c r="R220" s="894"/>
      <c r="S220" s="894"/>
      <c r="T220" s="894"/>
      <c r="U220" s="894"/>
      <c r="V220" s="894"/>
      <c r="W220" s="894"/>
      <c r="X220" s="894"/>
      <c r="Y220" s="894"/>
      <c r="Z220" s="894"/>
      <c r="AA220" s="894"/>
      <c r="AB220" s="894"/>
      <c r="AC220" s="895"/>
      <c r="AD220" s="869" t="s">
        <v>227</v>
      </c>
      <c r="AE220" s="870"/>
      <c r="AF220" s="870"/>
      <c r="AG220" s="797">
        <v>8</v>
      </c>
      <c r="AH220" s="798" t="s">
        <v>219</v>
      </c>
      <c r="AI220" s="227"/>
      <c r="AJ220" s="20"/>
    </row>
    <row r="221" spans="2:36" ht="16.5" customHeight="1" x14ac:dyDescent="0.15">
      <c r="B221" s="6"/>
      <c r="C221" s="866"/>
      <c r="D221" s="867"/>
      <c r="E221" s="867"/>
      <c r="F221" s="867"/>
      <c r="G221" s="867"/>
      <c r="H221" s="868"/>
      <c r="I221" s="68"/>
      <c r="J221" s="215"/>
      <c r="K221" s="127" t="s">
        <v>137</v>
      </c>
      <c r="M221" s="201"/>
      <c r="N221" s="210"/>
      <c r="P221" s="198"/>
      <c r="Q221" s="127" t="s">
        <v>138</v>
      </c>
      <c r="U221" s="163"/>
      <c r="V221" s="127" t="s">
        <v>261</v>
      </c>
      <c r="X221" s="127"/>
      <c r="Y221" s="127"/>
      <c r="Z221" s="127"/>
      <c r="AC221" s="136"/>
      <c r="AD221" s="871"/>
      <c r="AE221" s="872"/>
      <c r="AF221" s="872"/>
      <c r="AG221" s="820"/>
      <c r="AH221" s="878"/>
      <c r="AI221" s="227"/>
      <c r="AJ221" s="20"/>
    </row>
    <row r="222" spans="2:36" ht="16.5" customHeight="1" x14ac:dyDescent="0.15">
      <c r="B222" s="6"/>
      <c r="C222" s="848"/>
      <c r="D222" s="849"/>
      <c r="E222" s="849"/>
      <c r="F222" s="849"/>
      <c r="G222" s="849"/>
      <c r="H222" s="850"/>
      <c r="I222" s="164"/>
      <c r="J222" s="157"/>
      <c r="K222" s="191" t="s">
        <v>139</v>
      </c>
      <c r="L222" s="2"/>
      <c r="M222" s="206"/>
      <c r="N222" s="206"/>
      <c r="O222" s="165"/>
      <c r="P222" s="216"/>
      <c r="Q222" s="216"/>
      <c r="R222" s="2"/>
      <c r="S222" s="2"/>
      <c r="U222" s="190"/>
      <c r="V222" s="165" t="s">
        <v>140</v>
      </c>
      <c r="X222" s="165"/>
      <c r="Y222" s="165"/>
      <c r="Z222" s="165"/>
      <c r="AA222" s="2"/>
      <c r="AB222" s="2"/>
      <c r="AC222" s="148"/>
      <c r="AD222" s="873"/>
      <c r="AE222" s="874"/>
      <c r="AF222" s="874"/>
      <c r="AG222" s="800"/>
      <c r="AH222" s="801"/>
      <c r="AI222" s="227"/>
      <c r="AJ222" s="20"/>
    </row>
    <row r="223" spans="2:36" ht="21" customHeight="1" x14ac:dyDescent="0.15">
      <c r="B223" s="6"/>
      <c r="C223" s="863" t="s">
        <v>60</v>
      </c>
      <c r="D223" s="864"/>
      <c r="E223" s="864"/>
      <c r="F223" s="864"/>
      <c r="G223" s="864"/>
      <c r="H223" s="865"/>
      <c r="I223" s="887" t="s">
        <v>129</v>
      </c>
      <c r="J223" s="888"/>
      <c r="K223" s="888"/>
      <c r="L223" s="888"/>
      <c r="M223" s="888"/>
      <c r="N223" s="888"/>
      <c r="O223" s="888"/>
      <c r="P223" s="888"/>
      <c r="Q223" s="888"/>
      <c r="R223" s="888"/>
      <c r="S223" s="888"/>
      <c r="T223" s="888"/>
      <c r="U223" s="888"/>
      <c r="V223" s="888"/>
      <c r="W223" s="888"/>
      <c r="X223" s="888"/>
      <c r="Y223" s="888"/>
      <c r="Z223" s="888"/>
      <c r="AA223" s="888"/>
      <c r="AB223" s="888"/>
      <c r="AC223" s="889"/>
      <c r="AD223" s="869" t="s">
        <v>227</v>
      </c>
      <c r="AE223" s="870"/>
      <c r="AF223" s="870"/>
      <c r="AG223" s="797">
        <v>10</v>
      </c>
      <c r="AH223" s="798" t="s">
        <v>219</v>
      </c>
      <c r="AI223" s="227"/>
      <c r="AJ223" s="20"/>
    </row>
    <row r="224" spans="2:36" ht="15.75" customHeight="1" x14ac:dyDescent="0.15">
      <c r="B224" s="6"/>
      <c r="C224" s="866"/>
      <c r="D224" s="867"/>
      <c r="E224" s="867"/>
      <c r="F224" s="867"/>
      <c r="G224" s="867"/>
      <c r="H224" s="868"/>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871"/>
      <c r="AE224" s="872"/>
      <c r="AF224" s="872"/>
      <c r="AG224" s="820"/>
      <c r="AH224" s="878"/>
      <c r="AI224" s="227"/>
      <c r="AJ224" s="20"/>
    </row>
    <row r="225" spans="2:37" ht="15.75" customHeight="1" x14ac:dyDescent="0.15">
      <c r="B225" s="6"/>
      <c r="C225" s="866"/>
      <c r="D225" s="867"/>
      <c r="E225" s="867"/>
      <c r="F225" s="867"/>
      <c r="G225" s="867"/>
      <c r="H225" s="868"/>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871"/>
      <c r="AE225" s="872"/>
      <c r="AF225" s="872"/>
      <c r="AG225" s="820"/>
      <c r="AH225" s="878"/>
      <c r="AI225" s="227"/>
      <c r="AJ225" s="20"/>
    </row>
    <row r="226" spans="2:37" ht="15.75" customHeight="1" x14ac:dyDescent="0.15">
      <c r="B226" s="6"/>
      <c r="C226" s="848"/>
      <c r="D226" s="849"/>
      <c r="E226" s="849"/>
      <c r="F226" s="849"/>
      <c r="G226" s="849"/>
      <c r="H226" s="850"/>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873"/>
      <c r="AE226" s="874"/>
      <c r="AF226" s="874"/>
      <c r="AG226" s="800"/>
      <c r="AH226" s="801"/>
      <c r="AI226" s="227"/>
      <c r="AJ226" s="20"/>
    </row>
    <row r="227" spans="2:37" ht="31.5" customHeight="1" x14ac:dyDescent="0.15">
      <c r="B227" s="6"/>
      <c r="C227" s="866" t="s">
        <v>29</v>
      </c>
      <c r="D227" s="867"/>
      <c r="E227" s="867"/>
      <c r="F227" s="867"/>
      <c r="G227" s="867"/>
      <c r="H227" s="868"/>
      <c r="I227" s="890" t="s">
        <v>26</v>
      </c>
      <c r="J227" s="891"/>
      <c r="K227" s="891"/>
      <c r="L227" s="891"/>
      <c r="M227" s="891"/>
      <c r="N227" s="891"/>
      <c r="O227" s="891"/>
      <c r="P227" s="891"/>
      <c r="Q227" s="891"/>
      <c r="R227" s="891"/>
      <c r="S227" s="891"/>
      <c r="T227" s="891"/>
      <c r="U227" s="891"/>
      <c r="V227" s="891"/>
      <c r="W227" s="891"/>
      <c r="X227" s="891"/>
      <c r="Y227" s="891"/>
      <c r="Z227" s="891"/>
      <c r="AA227" s="891"/>
      <c r="AB227" s="891"/>
      <c r="AC227" s="892"/>
      <c r="AD227" s="203"/>
      <c r="AE227" s="204"/>
      <c r="AF227" s="204"/>
      <c r="AG227" s="242"/>
      <c r="AH227" s="243"/>
      <c r="AI227" s="227"/>
      <c r="AJ227" s="20"/>
    </row>
    <row r="228" spans="2:37" ht="25.5" customHeight="1" x14ac:dyDescent="0.15">
      <c r="B228" s="172"/>
      <c r="C228" s="173"/>
      <c r="D228" s="174"/>
      <c r="E228" s="880" t="s">
        <v>210</v>
      </c>
      <c r="F228" s="881"/>
      <c r="G228" s="881"/>
      <c r="H228" s="882"/>
      <c r="I228" s="175"/>
      <c r="J228" s="883" t="s">
        <v>238</v>
      </c>
      <c r="K228" s="883"/>
      <c r="L228" s="883"/>
      <c r="M228" s="883"/>
      <c r="N228" s="883"/>
      <c r="O228" s="883"/>
      <c r="P228" s="883"/>
      <c r="Q228" s="883"/>
      <c r="R228" s="883"/>
      <c r="S228" s="883"/>
      <c r="T228" s="883"/>
      <c r="U228" s="883"/>
      <c r="V228" s="883"/>
      <c r="W228" s="883"/>
      <c r="X228" s="883"/>
      <c r="Y228" s="883"/>
      <c r="Z228" s="883"/>
      <c r="AA228" s="883"/>
      <c r="AB228" s="883"/>
      <c r="AC228" s="884"/>
      <c r="AD228" s="885" t="s">
        <v>232</v>
      </c>
      <c r="AE228" s="886"/>
      <c r="AF228" s="886"/>
      <c r="AG228" s="244">
        <v>8</v>
      </c>
      <c r="AH228" s="245" t="s">
        <v>231</v>
      </c>
      <c r="AI228" s="227"/>
      <c r="AJ228" s="20"/>
    </row>
    <row r="229" spans="2:37" ht="25.5" customHeight="1" x14ac:dyDescent="0.15">
      <c r="B229" s="172"/>
      <c r="C229" s="176"/>
      <c r="D229" s="115"/>
      <c r="E229" s="848" t="s">
        <v>210</v>
      </c>
      <c r="F229" s="849"/>
      <c r="G229" s="849"/>
      <c r="H229" s="850"/>
      <c r="I229" s="165"/>
      <c r="J229" s="851" t="s">
        <v>239</v>
      </c>
      <c r="K229" s="851"/>
      <c r="L229" s="851"/>
      <c r="M229" s="851"/>
      <c r="N229" s="851"/>
      <c r="O229" s="851"/>
      <c r="P229" s="851"/>
      <c r="Q229" s="851"/>
      <c r="R229" s="851"/>
      <c r="S229" s="851"/>
      <c r="T229" s="851"/>
      <c r="U229" s="851"/>
      <c r="V229" s="851"/>
      <c r="W229" s="851"/>
      <c r="X229" s="851"/>
      <c r="Y229" s="851"/>
      <c r="Z229" s="851"/>
      <c r="AA229" s="851"/>
      <c r="AB229" s="851"/>
      <c r="AC229" s="852"/>
      <c r="AD229" s="853" t="s">
        <v>232</v>
      </c>
      <c r="AE229" s="854"/>
      <c r="AF229" s="854"/>
      <c r="AG229" s="257" t="s">
        <v>240</v>
      </c>
      <c r="AH229" s="177" t="s">
        <v>231</v>
      </c>
      <c r="AI229" s="227"/>
      <c r="AJ229" s="20"/>
    </row>
    <row r="230" spans="2:37" ht="15" customHeight="1" x14ac:dyDescent="0.15">
      <c r="C230" s="855" t="s">
        <v>207</v>
      </c>
      <c r="D230" s="855"/>
      <c r="E230" s="855"/>
      <c r="F230" s="855"/>
      <c r="G230" s="855"/>
      <c r="H230" s="855"/>
      <c r="I230" s="855"/>
      <c r="J230" s="855"/>
      <c r="K230" s="855"/>
      <c r="L230" s="855"/>
      <c r="M230" s="855"/>
      <c r="N230" s="855"/>
      <c r="O230" s="855"/>
      <c r="P230" s="855"/>
      <c r="Q230" s="855"/>
      <c r="R230" s="855"/>
      <c r="S230" s="855"/>
      <c r="T230" s="855"/>
      <c r="U230" s="855"/>
      <c r="V230" s="855"/>
      <c r="W230" s="855"/>
      <c r="X230" s="855"/>
      <c r="Y230" s="855"/>
      <c r="Z230" s="855"/>
      <c r="AA230" s="855"/>
      <c r="AB230" s="855"/>
      <c r="AC230" s="855"/>
      <c r="AD230" s="855"/>
      <c r="AE230" s="855"/>
      <c r="AF230" s="855"/>
      <c r="AG230" s="855"/>
      <c r="AH230" s="855"/>
      <c r="AI230" s="6"/>
      <c r="AJ230" s="6"/>
    </row>
    <row r="231" spans="2:37" ht="15" customHeight="1" x14ac:dyDescent="0.15">
      <c r="C231" s="856" t="s">
        <v>199</v>
      </c>
      <c r="D231" s="856"/>
      <c r="E231" s="856"/>
      <c r="F231" s="856"/>
      <c r="G231" s="856"/>
      <c r="H231" s="856"/>
      <c r="I231" s="856"/>
      <c r="J231" s="856"/>
      <c r="K231" s="856"/>
      <c r="L231" s="856"/>
      <c r="M231" s="856"/>
      <c r="N231" s="856"/>
      <c r="O231" s="856"/>
      <c r="P231" s="856"/>
      <c r="Q231" s="856"/>
      <c r="R231" s="856"/>
      <c r="S231" s="856"/>
      <c r="T231" s="856"/>
      <c r="U231" s="856"/>
      <c r="V231" s="856"/>
      <c r="W231" s="856"/>
      <c r="X231" s="856"/>
      <c r="Y231" s="856"/>
      <c r="Z231" s="856"/>
      <c r="AA231" s="856"/>
      <c r="AB231" s="856"/>
      <c r="AC231" s="856"/>
      <c r="AD231" s="856"/>
      <c r="AE231" s="856"/>
      <c r="AF231" s="856"/>
      <c r="AG231" s="856"/>
      <c r="AH231" s="856"/>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859" t="s">
        <v>0</v>
      </c>
      <c r="D235" s="860"/>
      <c r="E235" s="860"/>
      <c r="F235" s="860"/>
      <c r="G235" s="861"/>
      <c r="H235" s="817" t="s">
        <v>20</v>
      </c>
      <c r="I235" s="817"/>
      <c r="J235" s="817"/>
      <c r="K235" s="817"/>
      <c r="L235" s="817"/>
      <c r="M235" s="817"/>
      <c r="N235" s="817"/>
      <c r="O235" s="817"/>
      <c r="P235" s="817"/>
      <c r="Q235" s="817"/>
      <c r="R235" s="817"/>
      <c r="S235" s="817"/>
      <c r="T235" s="817"/>
      <c r="U235" s="817"/>
      <c r="V235" s="817"/>
      <c r="W235" s="817"/>
      <c r="X235" s="817"/>
      <c r="Y235" s="817"/>
      <c r="Z235" s="817"/>
      <c r="AA235" s="817"/>
      <c r="AB235" s="817"/>
      <c r="AC235" s="818"/>
      <c r="AD235" s="818" t="s">
        <v>17</v>
      </c>
      <c r="AE235" s="862"/>
      <c r="AF235" s="862"/>
      <c r="AG235" s="862"/>
      <c r="AH235" s="862"/>
      <c r="AI235" s="227"/>
      <c r="AJ235" s="20"/>
    </row>
    <row r="236" spans="2:37" ht="18" customHeight="1" x14ac:dyDescent="0.15">
      <c r="B236" s="129"/>
      <c r="C236" s="863" t="s">
        <v>190</v>
      </c>
      <c r="D236" s="864"/>
      <c r="E236" s="864"/>
      <c r="F236" s="864"/>
      <c r="G236" s="865"/>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869" t="s">
        <v>227</v>
      </c>
      <c r="AE236" s="870"/>
      <c r="AF236" s="870"/>
      <c r="AG236" s="875" t="s">
        <v>241</v>
      </c>
      <c r="AH236" s="798" t="s">
        <v>219</v>
      </c>
      <c r="AI236" s="227"/>
      <c r="AJ236" s="20"/>
    </row>
    <row r="237" spans="2:37" ht="18" customHeight="1" x14ac:dyDescent="0.15">
      <c r="B237" s="129"/>
      <c r="C237" s="866"/>
      <c r="D237" s="867"/>
      <c r="E237" s="867"/>
      <c r="F237" s="867"/>
      <c r="G237" s="868"/>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871"/>
      <c r="AE237" s="872"/>
      <c r="AF237" s="872"/>
      <c r="AG237" s="876"/>
      <c r="AH237" s="878"/>
      <c r="AI237" s="227"/>
      <c r="AJ237" s="20"/>
    </row>
    <row r="238" spans="2:37" ht="18" customHeight="1" x14ac:dyDescent="0.15">
      <c r="B238" s="129"/>
      <c r="C238" s="866"/>
      <c r="D238" s="867"/>
      <c r="E238" s="867"/>
      <c r="F238" s="867"/>
      <c r="G238" s="868"/>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871"/>
      <c r="AE238" s="872"/>
      <c r="AF238" s="872"/>
      <c r="AG238" s="876"/>
      <c r="AH238" s="878"/>
      <c r="AI238" s="227"/>
      <c r="AJ238" s="20"/>
    </row>
    <row r="239" spans="2:37" ht="18" customHeight="1" x14ac:dyDescent="0.15">
      <c r="B239" s="129"/>
      <c r="C239" s="866"/>
      <c r="D239" s="867"/>
      <c r="E239" s="867"/>
      <c r="F239" s="867"/>
      <c r="G239" s="868"/>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871"/>
      <c r="AE239" s="872"/>
      <c r="AF239" s="872"/>
      <c r="AG239" s="876"/>
      <c r="AH239" s="878"/>
      <c r="AI239" s="227"/>
      <c r="AJ239" s="20"/>
    </row>
    <row r="240" spans="2:37" ht="18" customHeight="1" x14ac:dyDescent="0.15">
      <c r="B240" s="129"/>
      <c r="C240" s="866"/>
      <c r="D240" s="867"/>
      <c r="E240" s="867"/>
      <c r="F240" s="867"/>
      <c r="G240" s="868"/>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871"/>
      <c r="AE240" s="872"/>
      <c r="AF240" s="872"/>
      <c r="AG240" s="876"/>
      <c r="AH240" s="878"/>
      <c r="AI240" s="227"/>
      <c r="AJ240" s="20"/>
      <c r="AK240" s="6"/>
    </row>
    <row r="241" spans="2:36" ht="18" customHeight="1" x14ac:dyDescent="0.15">
      <c r="B241" s="129"/>
      <c r="C241" s="866"/>
      <c r="D241" s="867"/>
      <c r="E241" s="867"/>
      <c r="F241" s="867"/>
      <c r="G241" s="868"/>
      <c r="H241" s="6"/>
      <c r="I241" s="200" t="s">
        <v>203</v>
      </c>
      <c r="J241" s="879"/>
      <c r="K241" s="879"/>
      <c r="L241" s="879"/>
      <c r="M241" s="879"/>
      <c r="N241" s="879"/>
      <c r="O241" s="879"/>
      <c r="P241" s="879"/>
      <c r="Q241" s="6" t="s">
        <v>204</v>
      </c>
      <c r="R241" s="6"/>
      <c r="S241" s="6"/>
      <c r="T241" s="6"/>
      <c r="U241" s="6"/>
      <c r="V241" s="6"/>
      <c r="W241" s="6"/>
      <c r="X241" s="6"/>
      <c r="Y241" s="6"/>
      <c r="Z241" s="6"/>
      <c r="AA241" s="6"/>
      <c r="AB241" s="6"/>
      <c r="AC241" s="136"/>
      <c r="AD241" s="871"/>
      <c r="AE241" s="872"/>
      <c r="AF241" s="872"/>
      <c r="AG241" s="876"/>
      <c r="AH241" s="878"/>
      <c r="AI241" s="227"/>
      <c r="AJ241" s="20"/>
    </row>
    <row r="242" spans="2:36" ht="18" customHeight="1" x14ac:dyDescent="0.15">
      <c r="B242" s="129"/>
      <c r="C242" s="848"/>
      <c r="D242" s="849"/>
      <c r="E242" s="849"/>
      <c r="F242" s="849"/>
      <c r="G242" s="850"/>
      <c r="H242" s="131"/>
      <c r="I242" s="857" t="s">
        <v>233</v>
      </c>
      <c r="J242" s="857"/>
      <c r="K242" s="857"/>
      <c r="L242" s="857"/>
      <c r="M242" s="857"/>
      <c r="N242" s="857"/>
      <c r="O242" s="857"/>
      <c r="P242" s="857"/>
      <c r="Q242" s="858"/>
      <c r="R242" s="858"/>
      <c r="S242" s="858"/>
      <c r="T242" s="858"/>
      <c r="U242" s="858"/>
      <c r="V242" s="858"/>
      <c r="W242" s="858"/>
      <c r="X242" s="858"/>
      <c r="Y242" s="858"/>
      <c r="Z242" s="858"/>
      <c r="AA242" s="858"/>
      <c r="AB242" s="165" t="s">
        <v>204</v>
      </c>
      <c r="AC242" s="148"/>
      <c r="AD242" s="873"/>
      <c r="AE242" s="874"/>
      <c r="AF242" s="874"/>
      <c r="AG242" s="877"/>
      <c r="AH242" s="801"/>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796" t="s">
        <v>36</v>
      </c>
      <c r="D248" s="797"/>
      <c r="E248" s="797"/>
      <c r="F248" s="797"/>
      <c r="G248" s="798"/>
      <c r="H248" s="796" t="s">
        <v>37</v>
      </c>
      <c r="I248" s="797"/>
      <c r="J248" s="797"/>
      <c r="K248" s="797"/>
      <c r="L248" s="797"/>
      <c r="M248" s="797"/>
      <c r="N248" s="797"/>
      <c r="O248" s="797"/>
      <c r="P248" s="797"/>
      <c r="Q248" s="797"/>
      <c r="R248" s="797"/>
      <c r="S248" s="798"/>
      <c r="T248" s="796" t="s">
        <v>117</v>
      </c>
      <c r="U248" s="797"/>
      <c r="V248" s="797"/>
      <c r="W248" s="797"/>
      <c r="X248" s="798"/>
      <c r="Y248" s="816" t="s">
        <v>118</v>
      </c>
      <c r="Z248" s="817"/>
      <c r="AA248" s="817"/>
      <c r="AB248" s="817"/>
      <c r="AC248" s="817"/>
      <c r="AD248" s="817"/>
      <c r="AE248" s="817"/>
      <c r="AF248" s="817"/>
      <c r="AG248" s="817"/>
      <c r="AH248" s="818"/>
      <c r="AI248" s="227"/>
      <c r="AJ248" s="20"/>
    </row>
    <row r="249" spans="2:36" ht="24.75" customHeight="1" thickBot="1" x14ac:dyDescent="0.2">
      <c r="C249" s="834"/>
      <c r="D249" s="835"/>
      <c r="E249" s="835"/>
      <c r="F249" s="835"/>
      <c r="G249" s="836"/>
      <c r="H249" s="834"/>
      <c r="I249" s="835"/>
      <c r="J249" s="835"/>
      <c r="K249" s="835"/>
      <c r="L249" s="835"/>
      <c r="M249" s="835"/>
      <c r="N249" s="835"/>
      <c r="O249" s="835"/>
      <c r="P249" s="835"/>
      <c r="Q249" s="835"/>
      <c r="R249" s="835"/>
      <c r="S249" s="836"/>
      <c r="T249" s="834"/>
      <c r="U249" s="835"/>
      <c r="V249" s="835"/>
      <c r="W249" s="835"/>
      <c r="X249" s="836"/>
      <c r="Y249" s="837" t="s">
        <v>262</v>
      </c>
      <c r="Z249" s="838"/>
      <c r="AA249" s="837" t="s">
        <v>263</v>
      </c>
      <c r="AB249" s="838"/>
      <c r="AC249" s="837" t="s">
        <v>264</v>
      </c>
      <c r="AD249" s="838"/>
      <c r="AE249" s="837" t="s">
        <v>265</v>
      </c>
      <c r="AF249" s="838"/>
      <c r="AG249" s="837" t="s">
        <v>266</v>
      </c>
      <c r="AH249" s="838"/>
      <c r="AI249" s="227"/>
      <c r="AJ249" s="20"/>
    </row>
    <row r="250" spans="2:36" ht="20.25" customHeight="1" thickTop="1" x14ac:dyDescent="0.15">
      <c r="C250" s="839"/>
      <c r="D250" s="840" t="s">
        <v>119</v>
      </c>
      <c r="E250" s="840"/>
      <c r="F250" s="841" t="s">
        <v>120</v>
      </c>
      <c r="G250" s="842"/>
      <c r="H250" s="843" t="s">
        <v>242</v>
      </c>
      <c r="I250" s="844"/>
      <c r="J250" s="844"/>
      <c r="K250" s="844"/>
      <c r="L250" s="844"/>
      <c r="M250" s="844"/>
      <c r="N250" s="844"/>
      <c r="O250" s="844"/>
      <c r="P250" s="844"/>
      <c r="Q250" s="844"/>
      <c r="R250" s="844"/>
      <c r="S250" s="845"/>
      <c r="T250" s="180"/>
      <c r="U250" s="846"/>
      <c r="V250" s="846"/>
      <c r="W250" s="846"/>
      <c r="X250" s="246"/>
      <c r="Y250" s="839"/>
      <c r="Z250" s="847"/>
      <c r="AA250" s="839"/>
      <c r="AB250" s="847"/>
      <c r="AC250" s="839"/>
      <c r="AD250" s="847"/>
      <c r="AE250" s="839"/>
      <c r="AF250" s="847"/>
      <c r="AG250" s="839"/>
      <c r="AH250" s="847"/>
      <c r="AI250" s="227"/>
      <c r="AJ250" s="20"/>
    </row>
    <row r="251" spans="2:36" ht="20.25" customHeight="1" x14ac:dyDescent="0.15">
      <c r="C251" s="809"/>
      <c r="D251" s="820"/>
      <c r="E251" s="820"/>
      <c r="F251" s="823"/>
      <c r="G251" s="824"/>
      <c r="H251" s="831"/>
      <c r="I251" s="832"/>
      <c r="J251" s="832"/>
      <c r="K251" s="832"/>
      <c r="L251" s="832"/>
      <c r="M251" s="832"/>
      <c r="N251" s="832"/>
      <c r="O251" s="832"/>
      <c r="P251" s="832"/>
      <c r="Q251" s="832"/>
      <c r="R251" s="832"/>
      <c r="S251" s="833"/>
      <c r="T251" s="181"/>
      <c r="U251" s="795">
        <v>30</v>
      </c>
      <c r="V251" s="795"/>
      <c r="W251" s="261" t="s">
        <v>9</v>
      </c>
      <c r="X251" s="258"/>
      <c r="Y251" s="810"/>
      <c r="Z251" s="811"/>
      <c r="AA251" s="810"/>
      <c r="AB251" s="811"/>
      <c r="AC251" s="810"/>
      <c r="AD251" s="811"/>
      <c r="AE251" s="810"/>
      <c r="AF251" s="811"/>
      <c r="AG251" s="810"/>
      <c r="AH251" s="811"/>
      <c r="AI251" s="227"/>
      <c r="AJ251" s="20"/>
    </row>
    <row r="252" spans="2:36" ht="20.25" customHeight="1" x14ac:dyDescent="0.15">
      <c r="C252" s="808"/>
      <c r="D252" s="819" t="s">
        <v>119</v>
      </c>
      <c r="E252" s="819"/>
      <c r="F252" s="821" t="s">
        <v>120</v>
      </c>
      <c r="G252" s="822"/>
      <c r="H252" s="825" t="s">
        <v>243</v>
      </c>
      <c r="I252" s="826"/>
      <c r="J252" s="826"/>
      <c r="K252" s="826"/>
      <c r="L252" s="826"/>
      <c r="M252" s="826"/>
      <c r="N252" s="826"/>
      <c r="O252" s="826"/>
      <c r="P252" s="826"/>
      <c r="Q252" s="826"/>
      <c r="R252" s="826"/>
      <c r="S252" s="827"/>
      <c r="T252" s="259"/>
      <c r="U252" s="815"/>
      <c r="V252" s="815"/>
      <c r="W252" s="815"/>
      <c r="X252" s="247"/>
      <c r="Y252" s="808"/>
      <c r="Z252" s="812"/>
      <c r="AA252" s="808"/>
      <c r="AB252" s="812"/>
      <c r="AC252" s="808"/>
      <c r="AD252" s="812"/>
      <c r="AE252" s="808"/>
      <c r="AF252" s="812"/>
      <c r="AG252" s="808"/>
      <c r="AH252" s="812"/>
      <c r="AI252" s="227"/>
      <c r="AJ252" s="20"/>
    </row>
    <row r="253" spans="2:36" ht="20.25" customHeight="1" x14ac:dyDescent="0.15">
      <c r="C253" s="809"/>
      <c r="D253" s="820"/>
      <c r="E253" s="820"/>
      <c r="F253" s="823"/>
      <c r="G253" s="824"/>
      <c r="H253" s="831"/>
      <c r="I253" s="832"/>
      <c r="J253" s="832"/>
      <c r="K253" s="832"/>
      <c r="L253" s="832"/>
      <c r="M253" s="832"/>
      <c r="N253" s="832"/>
      <c r="O253" s="832"/>
      <c r="P253" s="832"/>
      <c r="Q253" s="832"/>
      <c r="R253" s="832"/>
      <c r="S253" s="833"/>
      <c r="T253" s="181"/>
      <c r="U253" s="794">
        <v>0.8</v>
      </c>
      <c r="V253" s="794"/>
      <c r="W253" s="261" t="s">
        <v>245</v>
      </c>
      <c r="X253" s="258"/>
      <c r="Y253" s="810"/>
      <c r="Z253" s="811"/>
      <c r="AA253" s="810"/>
      <c r="AB253" s="811"/>
      <c r="AC253" s="810"/>
      <c r="AD253" s="811"/>
      <c r="AE253" s="810"/>
      <c r="AF253" s="811"/>
      <c r="AG253" s="810"/>
      <c r="AH253" s="811"/>
      <c r="AI253" s="227"/>
      <c r="AJ253" s="20"/>
    </row>
    <row r="254" spans="2:36" ht="20.25" customHeight="1" x14ac:dyDescent="0.15">
      <c r="C254" s="808"/>
      <c r="D254" s="819" t="s">
        <v>119</v>
      </c>
      <c r="E254" s="819"/>
      <c r="F254" s="821" t="s">
        <v>120</v>
      </c>
      <c r="G254" s="822"/>
      <c r="H254" s="825" t="s">
        <v>244</v>
      </c>
      <c r="I254" s="826"/>
      <c r="J254" s="826"/>
      <c r="K254" s="826"/>
      <c r="L254" s="826"/>
      <c r="M254" s="826"/>
      <c r="N254" s="826"/>
      <c r="O254" s="826"/>
      <c r="P254" s="826"/>
      <c r="Q254" s="826"/>
      <c r="R254" s="826"/>
      <c r="S254" s="827"/>
      <c r="T254" s="259"/>
      <c r="U254" s="815"/>
      <c r="V254" s="815"/>
      <c r="W254" s="815"/>
      <c r="X254" s="247"/>
      <c r="Y254" s="808"/>
      <c r="Z254" s="812"/>
      <c r="AA254" s="808"/>
      <c r="AB254" s="812"/>
      <c r="AC254" s="808"/>
      <c r="AD254" s="812"/>
      <c r="AE254" s="808"/>
      <c r="AF254" s="812"/>
      <c r="AG254" s="808"/>
      <c r="AH254" s="812"/>
      <c r="AI254" s="227"/>
      <c r="AJ254" s="20"/>
    </row>
    <row r="255" spans="2:36" ht="20.25" customHeight="1" x14ac:dyDescent="0.15">
      <c r="B255" s="97"/>
      <c r="C255" s="799"/>
      <c r="D255" s="820"/>
      <c r="E255" s="820"/>
      <c r="F255" s="823"/>
      <c r="G255" s="824"/>
      <c r="H255" s="828"/>
      <c r="I255" s="829"/>
      <c r="J255" s="829"/>
      <c r="K255" s="829"/>
      <c r="L255" s="829"/>
      <c r="M255" s="829"/>
      <c r="N255" s="829"/>
      <c r="O255" s="829"/>
      <c r="P255" s="829"/>
      <c r="Q255" s="829"/>
      <c r="R255" s="829"/>
      <c r="S255" s="830"/>
      <c r="T255" s="182"/>
      <c r="U255" s="795">
        <v>20</v>
      </c>
      <c r="V255" s="795"/>
      <c r="W255" s="261" t="s">
        <v>9</v>
      </c>
      <c r="X255" s="260"/>
      <c r="Y255" s="799"/>
      <c r="Z255" s="801"/>
      <c r="AA255" s="799"/>
      <c r="AB255" s="801"/>
      <c r="AC255" s="799"/>
      <c r="AD255" s="801"/>
      <c r="AE255" s="799"/>
      <c r="AF255" s="801"/>
      <c r="AG255" s="799"/>
      <c r="AH255" s="801"/>
      <c r="AI255" s="227"/>
      <c r="AJ255" s="20"/>
    </row>
    <row r="256" spans="2:36" ht="15.75" customHeight="1" x14ac:dyDescent="0.15">
      <c r="C256" s="137" t="s">
        <v>134</v>
      </c>
      <c r="D256" s="814" t="s">
        <v>191</v>
      </c>
      <c r="E256" s="814"/>
      <c r="F256" s="814"/>
      <c r="G256" s="814"/>
      <c r="H256" s="814"/>
      <c r="I256" s="814"/>
      <c r="J256" s="814"/>
      <c r="K256" s="814"/>
      <c r="L256" s="814"/>
      <c r="M256" s="814"/>
      <c r="N256" s="814"/>
      <c r="O256" s="814"/>
      <c r="P256" s="814"/>
      <c r="Q256" s="814"/>
      <c r="R256" s="814"/>
      <c r="S256" s="814"/>
      <c r="T256" s="814"/>
      <c r="U256" s="814"/>
      <c r="V256" s="814"/>
      <c r="W256" s="814"/>
      <c r="X256" s="814"/>
      <c r="Y256" s="814"/>
      <c r="Z256" s="814"/>
      <c r="AA256" s="814"/>
      <c r="AB256" s="814"/>
      <c r="AC256" s="814"/>
      <c r="AD256" s="814"/>
      <c r="AE256" s="814"/>
      <c r="AF256" s="814"/>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816"/>
      <c r="D260" s="817"/>
      <c r="E260" s="817"/>
      <c r="F260" s="817"/>
      <c r="G260" s="818"/>
      <c r="H260" s="816" t="s">
        <v>62</v>
      </c>
      <c r="I260" s="817"/>
      <c r="J260" s="817"/>
      <c r="K260" s="817"/>
      <c r="L260" s="817"/>
      <c r="M260" s="817"/>
      <c r="N260" s="817"/>
      <c r="O260" s="816" t="s">
        <v>183</v>
      </c>
      <c r="P260" s="817"/>
      <c r="Q260" s="817"/>
      <c r="R260" s="817"/>
      <c r="S260" s="817"/>
      <c r="T260" s="817"/>
      <c r="U260" s="817"/>
      <c r="V260" s="816" t="s">
        <v>184</v>
      </c>
      <c r="W260" s="817"/>
      <c r="X260" s="817"/>
      <c r="Y260" s="817"/>
      <c r="Z260" s="817"/>
      <c r="AA260" s="817"/>
      <c r="AB260" s="817"/>
      <c r="AC260" s="802"/>
      <c r="AD260" s="803"/>
    </row>
    <row r="261" spans="2:36" ht="13.5" customHeight="1" x14ac:dyDescent="0.15">
      <c r="C261" s="796" t="s">
        <v>185</v>
      </c>
      <c r="D261" s="797"/>
      <c r="E261" s="797"/>
      <c r="F261" s="797"/>
      <c r="G261" s="798"/>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802"/>
      <c r="AD261" s="803"/>
    </row>
    <row r="262" spans="2:36" ht="13.5" customHeight="1" x14ac:dyDescent="0.15">
      <c r="C262" s="799"/>
      <c r="D262" s="800"/>
      <c r="E262" s="800"/>
      <c r="F262" s="800"/>
      <c r="G262" s="801"/>
      <c r="H262" s="804" t="s">
        <v>121</v>
      </c>
      <c r="I262" s="805"/>
      <c r="J262" s="805"/>
      <c r="K262" s="232">
        <v>28</v>
      </c>
      <c r="L262" s="806" t="s">
        <v>122</v>
      </c>
      <c r="M262" s="806"/>
      <c r="N262" s="807"/>
      <c r="O262" s="804" t="s">
        <v>121</v>
      </c>
      <c r="P262" s="805"/>
      <c r="Q262" s="805"/>
      <c r="R262" s="187"/>
      <c r="S262" s="806" t="s">
        <v>122</v>
      </c>
      <c r="T262" s="806"/>
      <c r="U262" s="807"/>
      <c r="V262" s="804" t="s">
        <v>121</v>
      </c>
      <c r="W262" s="805"/>
      <c r="X262" s="805"/>
      <c r="Y262" s="232">
        <v>30</v>
      </c>
      <c r="Z262" s="806" t="s">
        <v>122</v>
      </c>
      <c r="AA262" s="806"/>
      <c r="AB262" s="806"/>
      <c r="AC262" s="802"/>
      <c r="AD262" s="803"/>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813" t="s">
        <v>236</v>
      </c>
      <c r="I266" s="813"/>
      <c r="J266" s="813"/>
      <c r="K266" s="813"/>
      <c r="L266" s="813"/>
      <c r="M266" s="813"/>
      <c r="N266" s="813"/>
      <c r="O266" s="813"/>
      <c r="P266" s="813"/>
      <c r="Q266" s="813"/>
      <c r="R266" s="813"/>
      <c r="S266" s="813"/>
      <c r="T266" s="813"/>
      <c r="U266" s="813"/>
      <c r="V266" s="813"/>
      <c r="W266" s="813"/>
      <c r="X266" s="813"/>
      <c r="Y266" s="813"/>
      <c r="Z266" s="813"/>
      <c r="AA266" s="813"/>
      <c r="AB266" s="813"/>
      <c r="AC266" s="813"/>
      <c r="AD266" s="813"/>
      <c r="AE266" s="217"/>
      <c r="AF266" s="217"/>
      <c r="AG266" s="217"/>
      <c r="AH266" s="217"/>
      <c r="AI266" s="217"/>
      <c r="AJ266" s="217"/>
    </row>
    <row r="267" spans="2:36" ht="4.5" customHeight="1" x14ac:dyDescent="0.15"/>
    <row r="268" spans="2:36" ht="30" customHeight="1" x14ac:dyDescent="0.15">
      <c r="C268" s="186" t="s">
        <v>208</v>
      </c>
      <c r="D268" s="793" t="s">
        <v>211</v>
      </c>
      <c r="E268" s="793"/>
      <c r="F268" s="793"/>
      <c r="G268" s="793"/>
      <c r="H268" s="793"/>
      <c r="I268" s="793"/>
      <c r="J268" s="793"/>
      <c r="K268" s="793"/>
      <c r="L268" s="793"/>
      <c r="M268" s="793"/>
      <c r="N268" s="793"/>
      <c r="O268" s="793"/>
      <c r="P268" s="793"/>
      <c r="Q268" s="793"/>
      <c r="R268" s="793"/>
      <c r="S268" s="793"/>
      <c r="T268" s="793"/>
      <c r="U268" s="793"/>
      <c r="V268" s="793"/>
      <c r="W268" s="793"/>
      <c r="X268" s="793"/>
      <c r="Y268" s="793"/>
      <c r="Z268" s="793"/>
      <c r="AA268" s="793"/>
      <c r="AB268" s="793"/>
      <c r="AC268" s="793"/>
      <c r="AD268" s="793"/>
      <c r="AE268" s="793"/>
      <c r="AF268" s="793"/>
      <c r="AG268" s="793"/>
      <c r="AH268" s="793"/>
      <c r="AI268" s="793"/>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 ref="G67:H67"/>
    <mergeCell ref="J67:K67"/>
    <mergeCell ref="J69:N69"/>
    <mergeCell ref="O69:S69"/>
    <mergeCell ref="T69:X69"/>
    <mergeCell ref="C70:I71"/>
    <mergeCell ref="J71:K71"/>
    <mergeCell ref="M71:N71"/>
    <mergeCell ref="O71:P71"/>
    <mergeCell ref="R71:S71"/>
    <mergeCell ref="W71:X71"/>
    <mergeCell ref="C72:E75"/>
    <mergeCell ref="F72:I73"/>
    <mergeCell ref="J73:K73"/>
    <mergeCell ref="M73:N73"/>
    <mergeCell ref="O73:P73"/>
    <mergeCell ref="R73:S73"/>
    <mergeCell ref="W73:X73"/>
    <mergeCell ref="F74:I75"/>
    <mergeCell ref="J75:K75"/>
    <mergeCell ref="M75:N75"/>
    <mergeCell ref="O75:P75"/>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D88:H89"/>
    <mergeCell ref="K88:L88"/>
    <mergeCell ref="P88:Q88"/>
    <mergeCell ref="U88:V88"/>
    <mergeCell ref="Z88:AA88"/>
    <mergeCell ref="J89:L89"/>
    <mergeCell ref="O89:Q89"/>
    <mergeCell ref="T89:V89"/>
    <mergeCell ref="Y89:AA89"/>
    <mergeCell ref="C79:H82"/>
    <mergeCell ref="U79:X80"/>
    <mergeCell ref="J82:K82"/>
    <mergeCell ref="N82:O82"/>
    <mergeCell ref="R82:S82"/>
    <mergeCell ref="U82:W82"/>
    <mergeCell ref="C84:H87"/>
    <mergeCell ref="I84:R84"/>
    <mergeCell ref="S84:W85"/>
    <mergeCell ref="X84:AB85"/>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96:C97"/>
    <mergeCell ref="E96:F96"/>
    <mergeCell ref="I96:J96"/>
    <mergeCell ref="M96:N96"/>
    <mergeCell ref="Q96:R96"/>
    <mergeCell ref="U96:V96"/>
    <mergeCell ref="Y96:Z96"/>
    <mergeCell ref="AC96:AD96"/>
    <mergeCell ref="AG96:AH96"/>
    <mergeCell ref="AK96:AL96"/>
    <mergeCell ref="D97:F97"/>
    <mergeCell ref="I97:J97"/>
    <mergeCell ref="L97:N97"/>
    <mergeCell ref="P97:R97"/>
    <mergeCell ref="U97:V97"/>
    <mergeCell ref="X97:Z97"/>
    <mergeCell ref="AB97:AD97"/>
    <mergeCell ref="AG97:AH97"/>
    <mergeCell ref="AJ97:AL97"/>
    <mergeCell ref="C98:C99"/>
    <mergeCell ref="E98:F98"/>
    <mergeCell ref="I98:J98"/>
    <mergeCell ref="M98:N98"/>
    <mergeCell ref="Q98:R98"/>
    <mergeCell ref="U98:V98"/>
    <mergeCell ref="Y98:Z98"/>
    <mergeCell ref="AC98:AD98"/>
    <mergeCell ref="AG98:AH98"/>
    <mergeCell ref="AK98:AL98"/>
    <mergeCell ref="D99:F99"/>
    <mergeCell ref="I99:J99"/>
    <mergeCell ref="L99:N99"/>
    <mergeCell ref="P99:R99"/>
    <mergeCell ref="U99:V99"/>
    <mergeCell ref="X99:Z99"/>
    <mergeCell ref="AB99:AD99"/>
    <mergeCell ref="AG99:AH99"/>
    <mergeCell ref="AJ99:AL99"/>
    <mergeCell ref="C100:C101"/>
    <mergeCell ref="E100:F100"/>
    <mergeCell ref="I100:J100"/>
    <mergeCell ref="M100:N100"/>
    <mergeCell ref="Q100:R100"/>
    <mergeCell ref="U100:V100"/>
    <mergeCell ref="Y100:Z100"/>
    <mergeCell ref="AC100:AD100"/>
    <mergeCell ref="AG100:AH100"/>
    <mergeCell ref="AK100:AL100"/>
    <mergeCell ref="D101:F101"/>
    <mergeCell ref="I101:J101"/>
    <mergeCell ref="L101:N101"/>
    <mergeCell ref="P101:R101"/>
    <mergeCell ref="U101:V101"/>
    <mergeCell ref="X101:Z101"/>
    <mergeCell ref="AB101:AD101"/>
    <mergeCell ref="AG101:AH101"/>
    <mergeCell ref="AJ101:AL101"/>
    <mergeCell ref="AK102:AL102"/>
    <mergeCell ref="D103:F103"/>
    <mergeCell ref="L103:N103"/>
    <mergeCell ref="P103:R103"/>
    <mergeCell ref="X103:Z103"/>
    <mergeCell ref="AB103:AD103"/>
    <mergeCell ref="AJ103:AL103"/>
    <mergeCell ref="Y102:Z102"/>
    <mergeCell ref="AC102:AD102"/>
    <mergeCell ref="AF102:AI103"/>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AC177:AH177"/>
    <mergeCell ref="K181:Y181"/>
    <mergeCell ref="C186:AH186"/>
    <mergeCell ref="D187:P187"/>
    <mergeCell ref="D163:R163"/>
    <mergeCell ref="S163:AG163"/>
    <mergeCell ref="E156:H156"/>
    <mergeCell ref="I156:AB156"/>
    <mergeCell ref="AC156:AH156"/>
    <mergeCell ref="C174:F176"/>
    <mergeCell ref="AC176:AD176"/>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D252:D253"/>
    <mergeCell ref="E252:E253"/>
    <mergeCell ref="F252:G253"/>
    <mergeCell ref="H252:S253"/>
    <mergeCell ref="U252:W252"/>
    <mergeCell ref="Y252:Z252"/>
    <mergeCell ref="U251:V251"/>
    <mergeCell ref="AA252:AB252"/>
    <mergeCell ref="AC252:AD252"/>
    <mergeCell ref="AA255:AB255"/>
    <mergeCell ref="AG254:AH254"/>
    <mergeCell ref="C260:G260"/>
    <mergeCell ref="H260:N260"/>
    <mergeCell ref="O260:U260"/>
    <mergeCell ref="V260:AB260"/>
    <mergeCell ref="AG255:AH255"/>
    <mergeCell ref="D254:D255"/>
    <mergeCell ref="E254:E255"/>
    <mergeCell ref="F254:G255"/>
    <mergeCell ref="H254:S255"/>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s>
  <phoneticPr fontId="6"/>
  <printOptions horizontalCentered="1"/>
  <pageMargins left="0.19685039370078741" right="0.19685039370078741" top="0.55118110236220474" bottom="0.35433070866141736" header="0.31496062992125984" footer="0.31496062992125984"/>
  <pageSetup paperSize="9" scale="58" fitToHeight="0" orientation="portrait"/>
  <rowBreaks count="3" manualBreakCount="3">
    <brk id="48" min="1" max="38" man="1"/>
    <brk id="124" min="1" max="38" man="1"/>
    <brk id="187" min="1" max="38" man="1"/>
  </rowBreaks>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49"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43"/>
  <sheetViews>
    <sheetView workbookViewId="0">
      <selection activeCell="I7" sqref="I7"/>
    </sheetView>
  </sheetViews>
  <sheetFormatPr defaultRowHeight="13.5" x14ac:dyDescent="0.15"/>
  <cols>
    <col min="1" max="2" width="5.625" style="266" customWidth="1"/>
    <col min="3" max="3" width="9" style="266"/>
    <col min="4" max="4" width="10.25" style="266" customWidth="1"/>
    <col min="5" max="5" width="9.75" style="266" customWidth="1"/>
    <col min="6" max="8" width="7.625" style="266" customWidth="1"/>
    <col min="9" max="9" width="30.625" style="266" customWidth="1"/>
  </cols>
  <sheetData>
    <row r="1" spans="1:9" x14ac:dyDescent="0.15">
      <c r="B1" s="457"/>
      <c r="C1" s="457"/>
      <c r="I1" s="458" t="s">
        <v>439</v>
      </c>
    </row>
    <row r="2" spans="1:9" x14ac:dyDescent="0.15">
      <c r="A2" s="1171" t="s">
        <v>528</v>
      </c>
      <c r="B2" s="1171"/>
      <c r="C2" s="1171"/>
      <c r="D2" s="1171"/>
      <c r="E2" s="1171"/>
      <c r="F2" s="1171"/>
      <c r="G2" s="1171"/>
      <c r="H2" s="1171"/>
      <c r="I2" s="1171"/>
    </row>
    <row r="3" spans="1:9" x14ac:dyDescent="0.15">
      <c r="A3" s="1171"/>
      <c r="B3" s="1171"/>
      <c r="C3" s="1171"/>
      <c r="D3" s="1171"/>
      <c r="E3" s="1171"/>
      <c r="F3" s="1171"/>
      <c r="G3" s="1171"/>
      <c r="H3" s="1171"/>
      <c r="I3" s="1171"/>
    </row>
    <row r="4" spans="1:9" ht="6.75" customHeight="1" x14ac:dyDescent="0.2">
      <c r="A4" s="460"/>
      <c r="B4" s="460"/>
      <c r="C4" s="460"/>
      <c r="D4" s="460"/>
      <c r="E4" s="460"/>
      <c r="F4" s="460"/>
      <c r="G4" s="460"/>
      <c r="H4" s="460"/>
      <c r="I4" s="460"/>
    </row>
    <row r="5" spans="1:9" ht="15" x14ac:dyDescent="0.15">
      <c r="A5" s="461" t="s">
        <v>441</v>
      </c>
      <c r="B5" s="462"/>
      <c r="C5" s="462"/>
      <c r="D5" s="462"/>
      <c r="E5" s="462"/>
      <c r="F5" s="462"/>
      <c r="G5" s="462"/>
      <c r="H5" s="462"/>
      <c r="I5" s="462"/>
    </row>
    <row r="6" spans="1:9" ht="20.25" customHeight="1" x14ac:dyDescent="0.15">
      <c r="A6" s="1172" t="s">
        <v>442</v>
      </c>
      <c r="B6" s="1172"/>
      <c r="C6" s="463"/>
      <c r="D6" s="464"/>
      <c r="E6" s="464" t="s">
        <v>443</v>
      </c>
      <c r="F6" s="465"/>
      <c r="G6" s="1173" t="s">
        <v>444</v>
      </c>
      <c r="H6" s="1174"/>
      <c r="I6" s="466" t="str">
        <f>共同活動案内文!A9</f>
        <v>○○地域資源保全会</v>
      </c>
    </row>
    <row r="7" spans="1:9" ht="20.25" customHeight="1" x14ac:dyDescent="0.15">
      <c r="A7" s="1175" t="s">
        <v>596</v>
      </c>
      <c r="B7" s="1207"/>
      <c r="C7" s="1207"/>
      <c r="D7" s="1208"/>
      <c r="E7" s="1178" t="s">
        <v>508</v>
      </c>
      <c r="F7" s="1179"/>
      <c r="G7" s="1173" t="s">
        <v>446</v>
      </c>
      <c r="H7" s="1174"/>
      <c r="I7" s="467" t="s">
        <v>447</v>
      </c>
    </row>
    <row r="8" spans="1:9" ht="15" x14ac:dyDescent="0.15">
      <c r="A8" s="468"/>
      <c r="B8" s="468"/>
      <c r="C8" s="468"/>
      <c r="D8" s="468"/>
      <c r="E8" s="462"/>
      <c r="F8" s="462"/>
      <c r="G8" s="462"/>
      <c r="H8" s="462"/>
      <c r="I8" s="462"/>
    </row>
    <row r="9" spans="1:9" ht="21" customHeight="1" x14ac:dyDescent="0.15">
      <c r="A9" s="1165" t="s">
        <v>470</v>
      </c>
      <c r="B9" s="1165"/>
      <c r="C9" s="1166"/>
      <c r="D9" s="1167"/>
      <c r="E9" s="1167"/>
      <c r="F9" s="1167"/>
      <c r="G9" s="1167"/>
      <c r="H9" s="1167"/>
      <c r="I9" s="1168"/>
    </row>
    <row r="10" spans="1:9" ht="14.25" thickBot="1" x14ac:dyDescent="0.2"/>
    <row r="11" spans="1:9" x14ac:dyDescent="0.15">
      <c r="A11" s="1143" t="s">
        <v>449</v>
      </c>
      <c r="B11" s="1147" t="s">
        <v>471</v>
      </c>
      <c r="C11" s="1145"/>
      <c r="D11" s="1145"/>
      <c r="E11" s="1133"/>
      <c r="F11" s="1190" t="s">
        <v>509</v>
      </c>
      <c r="G11" s="1191"/>
      <c r="H11" s="1192"/>
      <c r="I11" s="1136" t="s">
        <v>455</v>
      </c>
    </row>
    <row r="12" spans="1:9" ht="14.25" thickBot="1" x14ac:dyDescent="0.2">
      <c r="A12" s="1144"/>
      <c r="B12" s="1148"/>
      <c r="C12" s="1146"/>
      <c r="D12" s="1146"/>
      <c r="E12" s="1135"/>
      <c r="F12" s="516" t="s">
        <v>473</v>
      </c>
      <c r="G12" s="517" t="s">
        <v>474</v>
      </c>
      <c r="H12" s="518" t="s">
        <v>475</v>
      </c>
      <c r="I12" s="1137"/>
    </row>
    <row r="13" spans="1:9" ht="35.25" customHeight="1" thickTop="1" x14ac:dyDescent="0.15">
      <c r="A13" s="1199" t="s">
        <v>51</v>
      </c>
      <c r="B13" s="1223" t="s">
        <v>529</v>
      </c>
      <c r="C13" s="1224"/>
      <c r="D13" s="1224"/>
      <c r="E13" s="1225"/>
      <c r="F13" s="520"/>
      <c r="G13" s="521"/>
      <c r="H13" s="522"/>
      <c r="I13" s="523"/>
    </row>
    <row r="14" spans="1:9" ht="35.25" customHeight="1" thickBot="1" x14ac:dyDescent="0.2">
      <c r="A14" s="1200"/>
      <c r="B14" s="1226" t="s">
        <v>530</v>
      </c>
      <c r="C14" s="1227"/>
      <c r="D14" s="1227"/>
      <c r="E14" s="1228"/>
      <c r="F14" s="525"/>
      <c r="G14" s="526"/>
      <c r="H14" s="527"/>
      <c r="I14" s="528"/>
    </row>
    <row r="15" spans="1:9" ht="14.25" thickBot="1" x14ac:dyDescent="0.2">
      <c r="A15" s="622"/>
      <c r="B15" s="623"/>
      <c r="C15" s="623"/>
      <c r="D15" s="623"/>
      <c r="E15" s="624"/>
      <c r="F15" s="625"/>
      <c r="G15" s="625"/>
      <c r="H15" s="625"/>
      <c r="I15" s="625"/>
    </row>
    <row r="16" spans="1:9" x14ac:dyDescent="0.15">
      <c r="A16" s="1143" t="s">
        <v>449</v>
      </c>
      <c r="B16" s="1204" t="s">
        <v>478</v>
      </c>
      <c r="C16" s="1204"/>
      <c r="D16" s="1147" t="s">
        <v>531</v>
      </c>
      <c r="E16" s="1133"/>
      <c r="F16" s="1190" t="s">
        <v>509</v>
      </c>
      <c r="G16" s="1191"/>
      <c r="H16" s="1192"/>
      <c r="I16" s="1136" t="s">
        <v>455</v>
      </c>
    </row>
    <row r="17" spans="1:9" ht="14.25" thickBot="1" x14ac:dyDescent="0.2">
      <c r="A17" s="1144"/>
      <c r="B17" s="1205"/>
      <c r="C17" s="1205"/>
      <c r="D17" s="1148"/>
      <c r="E17" s="1135"/>
      <c r="F17" s="516" t="s">
        <v>473</v>
      </c>
      <c r="G17" s="517" t="s">
        <v>474</v>
      </c>
      <c r="H17" s="518" t="s">
        <v>475</v>
      </c>
      <c r="I17" s="1137"/>
    </row>
    <row r="18" spans="1:9" ht="27.75" customHeight="1" thickTop="1" x14ac:dyDescent="0.15">
      <c r="A18" s="1209" t="s">
        <v>59</v>
      </c>
      <c r="B18" s="1210" t="s">
        <v>532</v>
      </c>
      <c r="C18" s="1211" t="s">
        <v>481</v>
      </c>
      <c r="D18" s="582" t="s">
        <v>533</v>
      </c>
      <c r="E18" s="583"/>
      <c r="F18" s="533"/>
      <c r="G18" s="534"/>
      <c r="H18" s="535"/>
      <c r="I18" s="536"/>
    </row>
    <row r="19" spans="1:9" ht="27.75" customHeight="1" x14ac:dyDescent="0.15">
      <c r="A19" s="1194"/>
      <c r="B19" s="1182"/>
      <c r="C19" s="1212"/>
      <c r="D19" s="587" t="s">
        <v>534</v>
      </c>
      <c r="E19" s="588"/>
      <c r="F19" s="538"/>
      <c r="G19" s="539"/>
      <c r="H19" s="540"/>
      <c r="I19" s="541"/>
    </row>
    <row r="20" spans="1:9" ht="27.75" customHeight="1" x14ac:dyDescent="0.15">
      <c r="A20" s="1194"/>
      <c r="B20" s="1182"/>
      <c r="C20" s="543" t="s">
        <v>535</v>
      </c>
      <c r="D20" s="587" t="s">
        <v>536</v>
      </c>
      <c r="E20" s="588"/>
      <c r="F20" s="538"/>
      <c r="G20" s="539"/>
      <c r="H20" s="540"/>
      <c r="I20" s="541"/>
    </row>
    <row r="21" spans="1:9" ht="27.75" customHeight="1" x14ac:dyDescent="0.15">
      <c r="A21" s="1194"/>
      <c r="B21" s="1182"/>
      <c r="C21" s="546" t="s">
        <v>296</v>
      </c>
      <c r="D21" s="596"/>
      <c r="E21" s="597"/>
      <c r="F21" s="547"/>
      <c r="G21" s="548"/>
      <c r="H21" s="549"/>
      <c r="I21" s="550"/>
    </row>
    <row r="22" spans="1:9" ht="27.75" customHeight="1" x14ac:dyDescent="0.15">
      <c r="A22" s="1194"/>
      <c r="B22" s="1182" t="s">
        <v>537</v>
      </c>
      <c r="C22" s="551" t="s">
        <v>481</v>
      </c>
      <c r="D22" s="602" t="s">
        <v>538</v>
      </c>
      <c r="E22" s="603"/>
      <c r="F22" s="552"/>
      <c r="G22" s="553"/>
      <c r="H22" s="554"/>
      <c r="I22" s="555"/>
    </row>
    <row r="23" spans="1:9" ht="27.75" customHeight="1" x14ac:dyDescent="0.15">
      <c r="A23" s="1194"/>
      <c r="B23" s="1182"/>
      <c r="C23" s="626" t="s">
        <v>483</v>
      </c>
      <c r="D23" s="587" t="s">
        <v>536</v>
      </c>
      <c r="E23" s="588"/>
      <c r="F23" s="538"/>
      <c r="G23" s="539"/>
      <c r="H23" s="540"/>
      <c r="I23" s="541"/>
    </row>
    <row r="24" spans="1:9" ht="27.75" customHeight="1" x14ac:dyDescent="0.15">
      <c r="A24" s="1194"/>
      <c r="B24" s="1182"/>
      <c r="C24" s="627" t="s">
        <v>539</v>
      </c>
      <c r="D24" s="587" t="s">
        <v>540</v>
      </c>
      <c r="E24" s="588"/>
      <c r="F24" s="538"/>
      <c r="G24" s="539"/>
      <c r="H24" s="540"/>
      <c r="I24" s="541"/>
    </row>
    <row r="25" spans="1:9" ht="27.75" customHeight="1" x14ac:dyDescent="0.15">
      <c r="A25" s="1194"/>
      <c r="B25" s="1182"/>
      <c r="C25" s="546" t="s">
        <v>296</v>
      </c>
      <c r="D25" s="596"/>
      <c r="E25" s="597"/>
      <c r="F25" s="547"/>
      <c r="G25" s="548"/>
      <c r="H25" s="549"/>
      <c r="I25" s="550"/>
    </row>
    <row r="26" spans="1:9" ht="27.75" customHeight="1" x14ac:dyDescent="0.15">
      <c r="A26" s="1194"/>
      <c r="B26" s="1182" t="s">
        <v>541</v>
      </c>
      <c r="C26" s="1213" t="s">
        <v>542</v>
      </c>
      <c r="D26" s="617" t="s">
        <v>543</v>
      </c>
      <c r="E26" s="618"/>
      <c r="F26" s="552"/>
      <c r="G26" s="553"/>
      <c r="H26" s="554"/>
      <c r="I26" s="555"/>
    </row>
    <row r="27" spans="1:9" ht="27.75" customHeight="1" x14ac:dyDescent="0.15">
      <c r="A27" s="1194"/>
      <c r="B27" s="1182"/>
      <c r="C27" s="1212"/>
      <c r="D27" s="619" t="s">
        <v>544</v>
      </c>
      <c r="E27" s="620"/>
      <c r="F27" s="538"/>
      <c r="G27" s="539"/>
      <c r="H27" s="540"/>
      <c r="I27" s="628"/>
    </row>
    <row r="28" spans="1:9" ht="27.75" customHeight="1" x14ac:dyDescent="0.15">
      <c r="A28" s="1194"/>
      <c r="B28" s="1182"/>
      <c r="C28" s="537" t="s">
        <v>545</v>
      </c>
      <c r="D28" s="587" t="s">
        <v>544</v>
      </c>
      <c r="E28" s="588"/>
      <c r="F28" s="538"/>
      <c r="G28" s="539"/>
      <c r="H28" s="540"/>
      <c r="I28" s="541"/>
    </row>
    <row r="29" spans="1:9" ht="27.75" customHeight="1" x14ac:dyDescent="0.15">
      <c r="A29" s="1194"/>
      <c r="B29" s="1182"/>
      <c r="C29" s="537" t="s">
        <v>546</v>
      </c>
      <c r="D29" s="612" t="s">
        <v>547</v>
      </c>
      <c r="E29" s="613"/>
      <c r="F29" s="538"/>
      <c r="G29" s="539"/>
      <c r="H29" s="540"/>
      <c r="I29" s="541"/>
    </row>
    <row r="30" spans="1:9" ht="27.75" customHeight="1" x14ac:dyDescent="0.15">
      <c r="A30" s="1194"/>
      <c r="B30" s="1222"/>
      <c r="C30" s="629" t="s">
        <v>548</v>
      </c>
      <c r="D30" s="612" t="s">
        <v>547</v>
      </c>
      <c r="E30" s="613"/>
      <c r="F30" s="538"/>
      <c r="G30" s="539"/>
      <c r="H30" s="540"/>
      <c r="I30" s="545"/>
    </row>
    <row r="31" spans="1:9" ht="27.75" customHeight="1" x14ac:dyDescent="0.15">
      <c r="A31" s="1194"/>
      <c r="B31" s="1222"/>
      <c r="C31" s="629" t="s">
        <v>549</v>
      </c>
      <c r="D31" s="610" t="s">
        <v>550</v>
      </c>
      <c r="E31" s="611"/>
      <c r="F31" s="538"/>
      <c r="G31" s="539"/>
      <c r="H31" s="540"/>
      <c r="I31" s="545"/>
    </row>
    <row r="32" spans="1:9" ht="27.75" customHeight="1" thickBot="1" x14ac:dyDescent="0.2">
      <c r="A32" s="1195"/>
      <c r="B32" s="1183"/>
      <c r="C32" s="556" t="s">
        <v>296</v>
      </c>
      <c r="D32" s="621"/>
      <c r="E32" s="577"/>
      <c r="F32" s="525"/>
      <c r="G32" s="526"/>
      <c r="H32" s="527"/>
      <c r="I32" s="557"/>
    </row>
    <row r="33" spans="1:9" ht="14.25" thickBot="1" x14ac:dyDescent="0.2">
      <c r="A33" s="513"/>
    </row>
    <row r="34" spans="1:9" x14ac:dyDescent="0.15">
      <c r="A34" s="502" t="s">
        <v>465</v>
      </c>
      <c r="B34" s="503"/>
      <c r="C34" s="503"/>
      <c r="D34" s="504"/>
      <c r="E34" s="503"/>
      <c r="F34" s="503"/>
      <c r="G34" s="503"/>
      <c r="H34" s="503"/>
      <c r="I34" s="558"/>
    </row>
    <row r="35" spans="1:9" ht="14.25" x14ac:dyDescent="0.15">
      <c r="A35" s="508"/>
      <c r="B35" s="461"/>
      <c r="C35" s="461"/>
      <c r="D35" s="459"/>
      <c r="E35" s="461"/>
      <c r="F35" s="461"/>
      <c r="G35" s="461"/>
      <c r="H35" s="461"/>
      <c r="I35" s="509"/>
    </row>
    <row r="36" spans="1:9" ht="14.25" x14ac:dyDescent="0.15">
      <c r="A36" s="559"/>
      <c r="B36" s="560"/>
      <c r="C36" s="560"/>
      <c r="D36" s="561"/>
      <c r="E36" s="560"/>
      <c r="F36" s="560"/>
      <c r="G36" s="560"/>
      <c r="H36" s="560"/>
      <c r="I36" s="562"/>
    </row>
    <row r="37" spans="1:9" x14ac:dyDescent="0.15">
      <c r="A37" s="267"/>
      <c r="B37" s="461"/>
      <c r="C37" s="461"/>
      <c r="D37" s="459"/>
      <c r="E37" s="461"/>
      <c r="F37" s="461"/>
      <c r="G37" s="461"/>
      <c r="H37" s="461"/>
      <c r="I37" s="509"/>
    </row>
    <row r="38" spans="1:9" x14ac:dyDescent="0.15">
      <c r="A38" s="563"/>
      <c r="B38" s="560"/>
      <c r="C38" s="560"/>
      <c r="D38" s="561"/>
      <c r="E38" s="560"/>
      <c r="F38" s="560"/>
      <c r="G38" s="560"/>
      <c r="H38" s="560"/>
      <c r="I38" s="562"/>
    </row>
    <row r="39" spans="1:9" x14ac:dyDescent="0.15">
      <c r="A39" s="267"/>
      <c r="B39" s="461"/>
      <c r="C39" s="461"/>
      <c r="D39" s="459"/>
      <c r="E39" s="461"/>
      <c r="F39" s="461"/>
      <c r="G39" s="461"/>
      <c r="H39" s="461"/>
      <c r="I39" s="509"/>
    </row>
    <row r="40" spans="1:9" ht="14.25" thickBot="1" x14ac:dyDescent="0.2">
      <c r="A40" s="510"/>
      <c r="B40" s="511"/>
      <c r="C40" s="511"/>
      <c r="D40" s="564"/>
      <c r="E40" s="511"/>
      <c r="F40" s="511"/>
      <c r="G40" s="511"/>
      <c r="H40" s="511"/>
      <c r="I40" s="512"/>
    </row>
    <row r="41" spans="1:9" x14ac:dyDescent="0.15">
      <c r="A41" s="513" t="s">
        <v>466</v>
      </c>
    </row>
    <row r="42" spans="1:9" x14ac:dyDescent="0.15">
      <c r="A42" s="513" t="s">
        <v>467</v>
      </c>
    </row>
    <row r="43" spans="1:9" x14ac:dyDescent="0.15">
      <c r="A43" s="513" t="s">
        <v>468</v>
      </c>
    </row>
  </sheetData>
  <mergeCells count="26">
    <mergeCell ref="A2:I3"/>
    <mergeCell ref="A6:B6"/>
    <mergeCell ref="G6:H6"/>
    <mergeCell ref="A7:D7"/>
    <mergeCell ref="E7:F7"/>
    <mergeCell ref="G7:H7"/>
    <mergeCell ref="A9:B9"/>
    <mergeCell ref="C9:I9"/>
    <mergeCell ref="A11:A12"/>
    <mergeCell ref="B11:E12"/>
    <mergeCell ref="F11:H11"/>
    <mergeCell ref="I11:I12"/>
    <mergeCell ref="A13:A14"/>
    <mergeCell ref="B13:E13"/>
    <mergeCell ref="B14:E14"/>
    <mergeCell ref="A16:A17"/>
    <mergeCell ref="B16:C17"/>
    <mergeCell ref="D16:E17"/>
    <mergeCell ref="F16:H16"/>
    <mergeCell ref="I16:I17"/>
    <mergeCell ref="A18:A32"/>
    <mergeCell ref="B18:B21"/>
    <mergeCell ref="C18:C19"/>
    <mergeCell ref="B22:B25"/>
    <mergeCell ref="B26:B32"/>
    <mergeCell ref="C26:C27"/>
  </mergeCells>
  <phoneticPr fontId="6"/>
  <pageMargins left="0.59055118110236227" right="0.39370078740157483" top="0.43307086614173229" bottom="0.39370078740157483" header="0.31496062992125984" footer="0.31496062992125984"/>
  <pageSetup paperSize="9" orientation="portrait" blackAndWhite="1"/>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75"/>
  <sheetViews>
    <sheetView workbookViewId="0">
      <selection activeCell="F6" sqref="F6"/>
    </sheetView>
  </sheetViews>
  <sheetFormatPr defaultRowHeight="13.5" x14ac:dyDescent="0.15"/>
  <cols>
    <col min="1" max="1" width="4.75" customWidth="1"/>
    <col min="2" max="2" width="18.375" customWidth="1"/>
    <col min="3" max="3" width="15.625" customWidth="1"/>
    <col min="4" max="7" width="12.125" customWidth="1"/>
    <col min="8" max="8" width="20.25" customWidth="1"/>
  </cols>
  <sheetData>
    <row r="1" spans="1:12" ht="14.25" x14ac:dyDescent="0.15">
      <c r="A1" s="374" t="s">
        <v>366</v>
      </c>
      <c r="B1" s="374"/>
      <c r="F1" s="375" t="s">
        <v>367</v>
      </c>
      <c r="G1" s="661"/>
    </row>
    <row r="2" spans="1:12" ht="14.25" x14ac:dyDescent="0.15">
      <c r="F2" s="376"/>
      <c r="G2" s="377"/>
    </row>
    <row r="3" spans="1:12" ht="18.75" x14ac:dyDescent="0.2">
      <c r="A3" s="1291" t="s">
        <v>582</v>
      </c>
      <c r="B3" s="1291"/>
      <c r="C3" s="1291"/>
      <c r="D3" s="1291"/>
      <c r="E3" s="1291"/>
      <c r="F3" s="1291"/>
      <c r="G3" s="1291"/>
      <c r="H3" s="378"/>
      <c r="I3" s="378"/>
      <c r="J3" s="378"/>
      <c r="K3" s="378"/>
      <c r="L3" s="378"/>
    </row>
    <row r="4" spans="1:12" ht="18.75" x14ac:dyDescent="0.2">
      <c r="B4" s="379"/>
      <c r="C4" s="379"/>
      <c r="D4" s="379"/>
      <c r="E4" s="379"/>
      <c r="F4" s="376"/>
      <c r="G4" s="377"/>
      <c r="H4" s="378"/>
      <c r="I4" s="378"/>
      <c r="J4" s="378"/>
      <c r="K4" s="378"/>
      <c r="L4" s="378"/>
    </row>
    <row r="5" spans="1:12" ht="14.25" x14ac:dyDescent="0.15">
      <c r="D5" s="1292" t="s">
        <v>368</v>
      </c>
      <c r="E5" s="1292"/>
      <c r="F5" s="1293" t="str">
        <f>共同活動案内文!A9</f>
        <v>○○地域資源保全会</v>
      </c>
      <c r="G5" s="1293"/>
    </row>
    <row r="6" spans="1:12" ht="44.25" customHeight="1" x14ac:dyDescent="0.15"/>
    <row r="7" spans="1:12" ht="17.25" x14ac:dyDescent="0.15">
      <c r="A7" s="1294" t="s">
        <v>369</v>
      </c>
      <c r="B7" s="1294"/>
      <c r="C7" s="1294"/>
      <c r="D7" s="1294"/>
      <c r="E7" s="1294"/>
      <c r="F7" s="1294"/>
      <c r="G7" s="1294"/>
    </row>
    <row r="8" spans="1:12" ht="19.5" customHeight="1" x14ac:dyDescent="0.15">
      <c r="A8" s="1278" t="s">
        <v>275</v>
      </c>
      <c r="B8" s="1280"/>
      <c r="C8" s="380"/>
      <c r="D8" s="381"/>
      <c r="E8" s="381"/>
      <c r="F8" s="381"/>
      <c r="G8" s="382"/>
    </row>
    <row r="9" spans="1:12" ht="19.5" customHeight="1" x14ac:dyDescent="0.15">
      <c r="A9" s="1287" t="s">
        <v>276</v>
      </c>
      <c r="B9" s="1288"/>
      <c r="C9" s="383"/>
      <c r="D9" s="384" t="s">
        <v>564</v>
      </c>
      <c r="E9" s="385"/>
      <c r="F9" s="386"/>
      <c r="G9" s="382"/>
    </row>
    <row r="10" spans="1:12" ht="19.5" customHeight="1" x14ac:dyDescent="0.15">
      <c r="A10" s="1289"/>
      <c r="B10" s="1290"/>
      <c r="C10" s="387"/>
      <c r="D10" s="388" t="s">
        <v>564</v>
      </c>
      <c r="E10" s="389"/>
      <c r="F10" s="653"/>
      <c r="G10" s="382"/>
    </row>
    <row r="11" spans="1:12" ht="19.5" customHeight="1" x14ac:dyDescent="0.15">
      <c r="B11" s="382"/>
      <c r="C11" s="382"/>
      <c r="D11" s="382"/>
      <c r="E11" s="382"/>
      <c r="F11" s="382"/>
      <c r="G11" s="382"/>
    </row>
    <row r="12" spans="1:12" ht="19.5" customHeight="1" x14ac:dyDescent="0.15">
      <c r="A12" s="1277" t="s">
        <v>370</v>
      </c>
      <c r="B12" s="1277"/>
      <c r="C12" s="1277"/>
      <c r="D12" s="1277"/>
      <c r="E12" s="1277"/>
      <c r="F12" s="1277"/>
      <c r="G12" s="1277"/>
    </row>
    <row r="13" spans="1:12" ht="19.5" customHeight="1" x14ac:dyDescent="0.15">
      <c r="A13" s="1278" t="s">
        <v>277</v>
      </c>
      <c r="B13" s="1279"/>
      <c r="C13" s="1280"/>
      <c r="D13" s="1281" t="s">
        <v>278</v>
      </c>
      <c r="E13" s="1281"/>
      <c r="F13" s="1281" t="s">
        <v>279</v>
      </c>
      <c r="G13" s="1281"/>
    </row>
    <row r="14" spans="1:12" ht="19.5" customHeight="1" x14ac:dyDescent="0.15">
      <c r="A14" s="1282">
        <f>D14+F14</f>
        <v>0</v>
      </c>
      <c r="B14" s="1283"/>
      <c r="C14" s="390" t="s">
        <v>280</v>
      </c>
      <c r="D14" s="654"/>
      <c r="E14" s="390" t="s">
        <v>280</v>
      </c>
      <c r="F14" s="655"/>
      <c r="G14" s="390" t="s">
        <v>280</v>
      </c>
    </row>
    <row r="15" spans="1:12" ht="19.5" customHeight="1" x14ac:dyDescent="0.15">
      <c r="B15" s="391"/>
      <c r="C15" s="392"/>
      <c r="D15" s="391"/>
      <c r="E15" s="392"/>
      <c r="F15" s="391"/>
      <c r="G15" s="392"/>
    </row>
    <row r="16" spans="1:12" ht="19.5" customHeight="1" x14ac:dyDescent="0.15">
      <c r="A16" s="1260" t="s">
        <v>371</v>
      </c>
      <c r="B16" s="1260"/>
      <c r="C16" s="382"/>
      <c r="D16" s="382"/>
      <c r="E16" s="382"/>
      <c r="F16" s="382"/>
      <c r="G16" s="382"/>
    </row>
    <row r="17" spans="1:11" ht="19.5" customHeight="1" x14ac:dyDescent="0.15">
      <c r="A17" s="669" t="s">
        <v>272</v>
      </c>
      <c r="B17" s="670" t="s">
        <v>569</v>
      </c>
      <c r="C17" s="671" t="s">
        <v>372</v>
      </c>
      <c r="D17" s="1261" t="s">
        <v>373</v>
      </c>
      <c r="E17" s="1262"/>
      <c r="F17" s="1262"/>
      <c r="G17" s="1263"/>
    </row>
    <row r="18" spans="1:11" ht="19.5" customHeight="1" x14ac:dyDescent="0.15">
      <c r="A18" s="393" t="s">
        <v>272</v>
      </c>
      <c r="B18" s="394" t="s">
        <v>570</v>
      </c>
      <c r="C18" s="395"/>
      <c r="D18" s="1264"/>
      <c r="E18" s="1265"/>
      <c r="F18" s="1265"/>
      <c r="G18" s="1266"/>
      <c r="I18" s="262" t="s">
        <v>281</v>
      </c>
    </row>
    <row r="19" spans="1:11" ht="19.5" customHeight="1" x14ac:dyDescent="0.15">
      <c r="A19" s="396" t="s">
        <v>272</v>
      </c>
      <c r="B19" s="397" t="s">
        <v>571</v>
      </c>
      <c r="C19" s="398"/>
      <c r="D19" s="1284"/>
      <c r="E19" s="1285"/>
      <c r="F19" s="1285"/>
      <c r="G19" s="1286"/>
      <c r="I19" s="262" t="s">
        <v>284</v>
      </c>
    </row>
    <row r="20" spans="1:11" ht="19.5" customHeight="1" x14ac:dyDescent="0.15">
      <c r="A20" s="396" t="s">
        <v>272</v>
      </c>
      <c r="B20" s="397" t="s">
        <v>572</v>
      </c>
      <c r="C20" s="398"/>
      <c r="D20" s="1284"/>
      <c r="E20" s="1285"/>
      <c r="F20" s="1285"/>
      <c r="G20" s="1286"/>
    </row>
    <row r="21" spans="1:11" ht="19.5" customHeight="1" x14ac:dyDescent="0.15">
      <c r="A21" s="672" t="s">
        <v>272</v>
      </c>
      <c r="B21" s="399" t="s">
        <v>573</v>
      </c>
      <c r="C21" s="656"/>
      <c r="D21" s="1274"/>
      <c r="E21" s="1275"/>
      <c r="F21" s="1275"/>
      <c r="G21" s="1276"/>
    </row>
    <row r="22" spans="1:11" ht="14.25" x14ac:dyDescent="0.15">
      <c r="B22" s="400"/>
      <c r="C22" s="382"/>
      <c r="D22" s="382"/>
      <c r="E22" s="382"/>
      <c r="F22" s="382"/>
      <c r="G22" s="382"/>
    </row>
    <row r="23" spans="1:11" ht="19.5" customHeight="1" x14ac:dyDescent="0.15">
      <c r="A23" s="669" t="s">
        <v>272</v>
      </c>
      <c r="B23" s="670" t="s">
        <v>574</v>
      </c>
      <c r="C23" s="671" t="s">
        <v>372</v>
      </c>
      <c r="D23" s="1261" t="s">
        <v>373</v>
      </c>
      <c r="E23" s="1262"/>
      <c r="F23" s="1262"/>
      <c r="G23" s="1263"/>
      <c r="I23" t="s">
        <v>282</v>
      </c>
      <c r="K23" t="s">
        <v>374</v>
      </c>
    </row>
    <row r="24" spans="1:11" ht="19.5" customHeight="1" x14ac:dyDescent="0.15">
      <c r="A24" s="393" t="s">
        <v>272</v>
      </c>
      <c r="B24" s="401" t="s">
        <v>575</v>
      </c>
      <c r="C24" s="395"/>
      <c r="D24" s="1264"/>
      <c r="E24" s="1265"/>
      <c r="F24" s="1265"/>
      <c r="G24" s="1266"/>
      <c r="I24" t="s">
        <v>283</v>
      </c>
      <c r="K24" t="s">
        <v>375</v>
      </c>
    </row>
    <row r="25" spans="1:11" ht="19.5" customHeight="1" x14ac:dyDescent="0.15">
      <c r="A25" s="672" t="s">
        <v>272</v>
      </c>
      <c r="B25" s="402" t="s">
        <v>576</v>
      </c>
      <c r="C25" s="656"/>
      <c r="D25" s="1267"/>
      <c r="E25" s="1268"/>
      <c r="F25" s="1268"/>
      <c r="G25" s="1269"/>
      <c r="I25" t="s">
        <v>285</v>
      </c>
      <c r="K25" t="s">
        <v>376</v>
      </c>
    </row>
    <row r="26" spans="1:11" ht="14.25" x14ac:dyDescent="0.15">
      <c r="B26" s="382"/>
      <c r="C26" s="382"/>
      <c r="D26" s="382"/>
      <c r="E26" s="382"/>
      <c r="F26" s="382"/>
      <c r="G26" s="382"/>
      <c r="I26" t="s">
        <v>286</v>
      </c>
    </row>
    <row r="27" spans="1:11" ht="19.5" customHeight="1" x14ac:dyDescent="0.15">
      <c r="A27" s="669" t="s">
        <v>272</v>
      </c>
      <c r="B27" s="670" t="s">
        <v>577</v>
      </c>
      <c r="C27" s="671" t="s">
        <v>578</v>
      </c>
      <c r="D27" s="1261" t="s">
        <v>373</v>
      </c>
      <c r="E27" s="1262"/>
      <c r="F27" s="1262"/>
      <c r="G27" s="1263"/>
      <c r="I27" t="s">
        <v>287</v>
      </c>
    </row>
    <row r="28" spans="1:11" ht="19.5" customHeight="1" x14ac:dyDescent="0.15">
      <c r="A28" s="393" t="s">
        <v>272</v>
      </c>
      <c r="B28" s="401" t="s">
        <v>579</v>
      </c>
      <c r="C28" s="403"/>
      <c r="D28" s="1264"/>
      <c r="E28" s="1265"/>
      <c r="F28" s="1265"/>
      <c r="G28" s="1266"/>
    </row>
    <row r="29" spans="1:11" ht="19.5" customHeight="1" x14ac:dyDescent="0.15">
      <c r="A29" s="672" t="s">
        <v>272</v>
      </c>
      <c r="B29" s="402" t="s">
        <v>576</v>
      </c>
      <c r="C29" s="404"/>
      <c r="D29" s="1267"/>
      <c r="E29" s="1268"/>
      <c r="F29" s="1268"/>
      <c r="G29" s="1269"/>
      <c r="I29" s="262" t="s">
        <v>289</v>
      </c>
      <c r="K29" t="s">
        <v>377</v>
      </c>
    </row>
    <row r="30" spans="1:11" ht="19.5" customHeight="1" x14ac:dyDescent="0.15">
      <c r="A30" s="1270" t="s">
        <v>378</v>
      </c>
      <c r="B30" s="1271"/>
      <c r="C30" s="1271"/>
      <c r="D30" s="1271"/>
      <c r="E30" s="1271"/>
      <c r="F30" s="1271"/>
      <c r="G30" s="1271"/>
      <c r="I30" s="262" t="s">
        <v>290</v>
      </c>
      <c r="K30" t="s">
        <v>379</v>
      </c>
    </row>
    <row r="31" spans="1:11" ht="19.5" customHeight="1" x14ac:dyDescent="0.15">
      <c r="A31" s="669" t="s">
        <v>272</v>
      </c>
      <c r="B31" s="680" t="s">
        <v>580</v>
      </c>
      <c r="C31" s="671" t="s">
        <v>578</v>
      </c>
      <c r="D31" s="1261" t="s">
        <v>373</v>
      </c>
      <c r="E31" s="1262"/>
      <c r="F31" s="1262"/>
      <c r="G31" s="1263"/>
      <c r="I31" s="668" t="s">
        <v>291</v>
      </c>
      <c r="K31" t="s">
        <v>381</v>
      </c>
    </row>
    <row r="32" spans="1:11" ht="19.5" customHeight="1" x14ac:dyDescent="0.15">
      <c r="A32" s="673" t="s">
        <v>272</v>
      </c>
      <c r="B32" s="402" t="s">
        <v>576</v>
      </c>
      <c r="C32" s="404"/>
      <c r="D32" s="1267"/>
      <c r="E32" s="1268"/>
      <c r="F32" s="1268"/>
      <c r="G32" s="1269"/>
      <c r="I32" s="262" t="s">
        <v>292</v>
      </c>
      <c r="K32" t="s">
        <v>382</v>
      </c>
    </row>
    <row r="33" spans="1:11" s="674" customFormat="1" ht="19.5" customHeight="1" x14ac:dyDescent="0.15">
      <c r="A33" s="673" t="s">
        <v>272</v>
      </c>
      <c r="B33" s="402" t="s">
        <v>374</v>
      </c>
      <c r="C33" s="404"/>
      <c r="D33" s="1267"/>
      <c r="E33" s="1268"/>
      <c r="F33" s="1268"/>
      <c r="G33" s="1269"/>
      <c r="I33" s="262" t="s">
        <v>293</v>
      </c>
      <c r="K33" s="674" t="s">
        <v>383</v>
      </c>
    </row>
    <row r="34" spans="1:11" ht="19.5" customHeight="1" x14ac:dyDescent="0.15">
      <c r="B34" s="382"/>
      <c r="C34" s="382"/>
      <c r="D34" s="382"/>
      <c r="E34" s="382"/>
      <c r="F34" s="382"/>
      <c r="G34" s="382"/>
      <c r="I34" s="262"/>
      <c r="K34" s="674" t="s">
        <v>385</v>
      </c>
    </row>
    <row r="35" spans="1:11" ht="19.5" customHeight="1" x14ac:dyDescent="0.15">
      <c r="A35" s="1260" t="s">
        <v>384</v>
      </c>
      <c r="B35" s="1260"/>
      <c r="C35" s="405"/>
      <c r="D35" s="406"/>
      <c r="E35" s="407"/>
      <c r="F35" s="408"/>
      <c r="G35" s="409" t="s">
        <v>565</v>
      </c>
      <c r="K35" s="674" t="s">
        <v>389</v>
      </c>
    </row>
    <row r="36" spans="1:11" ht="19.5" customHeight="1" x14ac:dyDescent="0.15">
      <c r="B36" s="382"/>
      <c r="C36" s="1272" t="s">
        <v>386</v>
      </c>
      <c r="D36" s="410" t="s">
        <v>387</v>
      </c>
      <c r="E36" s="657"/>
      <c r="F36" s="412" t="s">
        <v>388</v>
      </c>
      <c r="G36" s="411">
        <v>0</v>
      </c>
      <c r="K36" s="674" t="s">
        <v>391</v>
      </c>
    </row>
    <row r="37" spans="1:11" ht="19.5" customHeight="1" x14ac:dyDescent="0.15">
      <c r="B37" s="382"/>
      <c r="C37" s="1273"/>
      <c r="D37" s="410" t="s">
        <v>390</v>
      </c>
      <c r="E37" s="657"/>
      <c r="F37" s="412" t="s">
        <v>391</v>
      </c>
      <c r="G37" s="413">
        <v>0</v>
      </c>
    </row>
    <row r="38" spans="1:11" ht="19.5" customHeight="1" x14ac:dyDescent="0.15">
      <c r="A38" s="1260" t="s">
        <v>392</v>
      </c>
      <c r="B38" s="1260"/>
      <c r="C38" s="382"/>
      <c r="D38" s="382"/>
      <c r="E38" s="382"/>
      <c r="F38" s="382"/>
      <c r="G38" s="382"/>
    </row>
    <row r="39" spans="1:11" ht="13.5" customHeight="1" x14ac:dyDescent="0.15">
      <c r="A39" s="1242"/>
      <c r="B39" s="1243"/>
      <c r="C39" s="1243"/>
      <c r="D39" s="1243"/>
      <c r="E39" s="1243"/>
      <c r="F39" s="1243"/>
      <c r="G39" s="1244"/>
    </row>
    <row r="40" spans="1:11" ht="13.5" customHeight="1" x14ac:dyDescent="0.15">
      <c r="A40" s="1245"/>
      <c r="B40" s="1246"/>
      <c r="C40" s="1246"/>
      <c r="D40" s="1246"/>
      <c r="E40" s="1246"/>
      <c r="F40" s="1246"/>
      <c r="G40" s="1247"/>
    </row>
    <row r="41" spans="1:11" ht="13.5" customHeight="1" x14ac:dyDescent="0.15">
      <c r="A41" s="1245"/>
      <c r="B41" s="1246"/>
      <c r="C41" s="1246"/>
      <c r="D41" s="1246"/>
      <c r="E41" s="1246"/>
      <c r="F41" s="1246"/>
      <c r="G41" s="1247"/>
    </row>
    <row r="42" spans="1:11" ht="13.5" customHeight="1" x14ac:dyDescent="0.15">
      <c r="A42" s="1245"/>
      <c r="B42" s="1246"/>
      <c r="C42" s="1246"/>
      <c r="D42" s="1246"/>
      <c r="E42" s="1246"/>
      <c r="F42" s="1246"/>
      <c r="G42" s="1247"/>
    </row>
    <row r="43" spans="1:11" ht="13.5" customHeight="1" x14ac:dyDescent="0.15">
      <c r="A43" s="1248"/>
      <c r="B43" s="1249"/>
      <c r="C43" s="1249"/>
      <c r="D43" s="1249"/>
      <c r="E43" s="1249"/>
      <c r="F43" s="1249"/>
      <c r="G43" s="1250"/>
    </row>
    <row r="44" spans="1:11" ht="24.75" customHeight="1" thickBot="1" x14ac:dyDescent="0.2">
      <c r="A44" s="1251" t="s">
        <v>393</v>
      </c>
      <c r="B44" s="1251"/>
      <c r="C44" s="1251"/>
      <c r="D44" s="1251"/>
      <c r="E44" s="1251"/>
      <c r="F44" s="1251"/>
      <c r="G44" s="1251"/>
    </row>
    <row r="45" spans="1:11" ht="24.75" customHeight="1" thickBot="1" x14ac:dyDescent="0.2">
      <c r="A45" s="1252" t="s">
        <v>394</v>
      </c>
      <c r="B45" s="1253"/>
      <c r="C45" s="1253"/>
      <c r="D45" s="414" t="s">
        <v>395</v>
      </c>
      <c r="E45" s="1253" t="s">
        <v>396</v>
      </c>
      <c r="F45" s="1253"/>
      <c r="G45" s="1254"/>
    </row>
    <row r="46" spans="1:11" ht="24.75" customHeight="1" x14ac:dyDescent="0.15">
      <c r="A46" s="658" t="s">
        <v>566</v>
      </c>
      <c r="B46" s="1255"/>
      <c r="C46" s="1256"/>
      <c r="D46" s="415"/>
      <c r="E46" s="1257"/>
      <c r="F46" s="1258"/>
      <c r="G46" s="1259"/>
    </row>
    <row r="47" spans="1:11" ht="24.75" customHeight="1" x14ac:dyDescent="0.15">
      <c r="A47" s="659" t="s">
        <v>567</v>
      </c>
      <c r="B47" s="1237"/>
      <c r="C47" s="1238"/>
      <c r="D47" s="416"/>
      <c r="E47" s="1239"/>
      <c r="F47" s="1240"/>
      <c r="G47" s="1241"/>
    </row>
    <row r="48" spans="1:11" ht="24.75" customHeight="1" x14ac:dyDescent="0.15">
      <c r="A48" s="659" t="s">
        <v>397</v>
      </c>
      <c r="B48" s="1237"/>
      <c r="C48" s="1238"/>
      <c r="D48" s="416"/>
      <c r="E48" s="1239"/>
      <c r="F48" s="1240"/>
      <c r="G48" s="1241"/>
    </row>
    <row r="49" spans="1:7" ht="24.75" customHeight="1" x14ac:dyDescent="0.15">
      <c r="A49" s="659" t="s">
        <v>398</v>
      </c>
      <c r="B49" s="1237"/>
      <c r="C49" s="1238"/>
      <c r="D49" s="416"/>
      <c r="E49" s="1239"/>
      <c r="F49" s="1240"/>
      <c r="G49" s="1241"/>
    </row>
    <row r="50" spans="1:7" ht="24.75" customHeight="1" x14ac:dyDescent="0.15">
      <c r="A50" s="659" t="s">
        <v>399</v>
      </c>
      <c r="B50" s="1237"/>
      <c r="C50" s="1238"/>
      <c r="D50" s="416"/>
      <c r="E50" s="1239"/>
      <c r="F50" s="1240"/>
      <c r="G50" s="1241"/>
    </row>
    <row r="51" spans="1:7" ht="24.75" customHeight="1" x14ac:dyDescent="0.15">
      <c r="A51" s="659" t="s">
        <v>400</v>
      </c>
      <c r="B51" s="1237"/>
      <c r="C51" s="1238"/>
      <c r="D51" s="416"/>
      <c r="E51" s="1231"/>
      <c r="F51" s="1231"/>
      <c r="G51" s="1232"/>
    </row>
    <row r="52" spans="1:7" ht="24.75" customHeight="1" x14ac:dyDescent="0.15">
      <c r="A52" s="659" t="s">
        <v>401</v>
      </c>
      <c r="B52" s="1237"/>
      <c r="C52" s="1238"/>
      <c r="D52" s="416"/>
      <c r="E52" s="1231"/>
      <c r="F52" s="1231"/>
      <c r="G52" s="1232"/>
    </row>
    <row r="53" spans="1:7" ht="24.75" customHeight="1" x14ac:dyDescent="0.15">
      <c r="A53" s="660">
        <v>8</v>
      </c>
      <c r="B53" s="1237"/>
      <c r="C53" s="1238"/>
      <c r="D53" s="416"/>
      <c r="E53" s="1231"/>
      <c r="F53" s="1231"/>
      <c r="G53" s="1232"/>
    </row>
    <row r="54" spans="1:7" ht="24.75" customHeight="1" x14ac:dyDescent="0.15">
      <c r="A54" s="660">
        <v>9</v>
      </c>
      <c r="B54" s="1237"/>
      <c r="C54" s="1238"/>
      <c r="D54" s="416"/>
      <c r="E54" s="641"/>
      <c r="F54" s="641"/>
      <c r="G54" s="642"/>
    </row>
    <row r="55" spans="1:7" ht="24.75" customHeight="1" x14ac:dyDescent="0.15">
      <c r="A55" s="660">
        <v>10</v>
      </c>
      <c r="B55" s="1237"/>
      <c r="C55" s="1238"/>
      <c r="D55" s="416"/>
      <c r="E55" s="641"/>
      <c r="F55" s="641"/>
      <c r="G55" s="642"/>
    </row>
    <row r="56" spans="1:7" ht="24.75" customHeight="1" x14ac:dyDescent="0.15">
      <c r="A56" s="660">
        <f>A55+1</f>
        <v>11</v>
      </c>
      <c r="B56" s="1237"/>
      <c r="C56" s="1238"/>
      <c r="D56" s="416"/>
      <c r="E56" s="641"/>
      <c r="F56" s="641"/>
      <c r="G56" s="642"/>
    </row>
    <row r="57" spans="1:7" ht="24.75" customHeight="1" x14ac:dyDescent="0.15">
      <c r="A57" s="660">
        <f t="shared" ref="A57:A70" si="0">A56+1</f>
        <v>12</v>
      </c>
      <c r="B57" s="1237"/>
      <c r="C57" s="1238"/>
      <c r="D57" s="416"/>
      <c r="E57" s="641"/>
      <c r="F57" s="641"/>
      <c r="G57" s="642"/>
    </row>
    <row r="58" spans="1:7" ht="24.75" customHeight="1" x14ac:dyDescent="0.15">
      <c r="A58" s="660">
        <f t="shared" si="0"/>
        <v>13</v>
      </c>
      <c r="B58" s="1237"/>
      <c r="C58" s="1238"/>
      <c r="D58" s="416"/>
      <c r="E58" s="641"/>
      <c r="F58" s="641"/>
      <c r="G58" s="642"/>
    </row>
    <row r="59" spans="1:7" ht="24.75" customHeight="1" x14ac:dyDescent="0.15">
      <c r="A59" s="660">
        <f t="shared" si="0"/>
        <v>14</v>
      </c>
      <c r="B59" s="1237"/>
      <c r="C59" s="1238"/>
      <c r="D59" s="416"/>
      <c r="E59" s="641"/>
      <c r="F59" s="641"/>
      <c r="G59" s="642"/>
    </row>
    <row r="60" spans="1:7" ht="24.75" customHeight="1" x14ac:dyDescent="0.15">
      <c r="A60" s="660">
        <f t="shared" si="0"/>
        <v>15</v>
      </c>
      <c r="B60" s="1237"/>
      <c r="C60" s="1238"/>
      <c r="D60" s="416"/>
      <c r="E60" s="641"/>
      <c r="F60" s="641"/>
      <c r="G60" s="642"/>
    </row>
    <row r="61" spans="1:7" ht="24.75" customHeight="1" x14ac:dyDescent="0.15">
      <c r="A61" s="660">
        <f t="shared" si="0"/>
        <v>16</v>
      </c>
      <c r="B61" s="1237"/>
      <c r="C61" s="1238"/>
      <c r="D61" s="416"/>
      <c r="E61" s="641"/>
      <c r="F61" s="641"/>
      <c r="G61" s="642"/>
    </row>
    <row r="62" spans="1:7" ht="24.75" customHeight="1" x14ac:dyDescent="0.15">
      <c r="A62" s="660">
        <f t="shared" si="0"/>
        <v>17</v>
      </c>
      <c r="B62" s="1237"/>
      <c r="C62" s="1238"/>
      <c r="D62" s="416"/>
      <c r="E62" s="641"/>
      <c r="F62" s="641"/>
      <c r="G62" s="642"/>
    </row>
    <row r="63" spans="1:7" ht="24.75" customHeight="1" x14ac:dyDescent="0.15">
      <c r="A63" s="660">
        <f t="shared" si="0"/>
        <v>18</v>
      </c>
      <c r="B63" s="1237"/>
      <c r="C63" s="1238"/>
      <c r="D63" s="416"/>
      <c r="E63" s="641"/>
      <c r="F63" s="641"/>
      <c r="G63" s="642"/>
    </row>
    <row r="64" spans="1:7" ht="24.75" customHeight="1" x14ac:dyDescent="0.15">
      <c r="A64" s="660">
        <f t="shared" si="0"/>
        <v>19</v>
      </c>
      <c r="B64" s="1237"/>
      <c r="C64" s="1238"/>
      <c r="D64" s="416"/>
      <c r="E64" s="641"/>
      <c r="F64" s="641"/>
      <c r="G64" s="642"/>
    </row>
    <row r="65" spans="1:7" ht="24.75" customHeight="1" x14ac:dyDescent="0.15">
      <c r="A65" s="660">
        <f t="shared" si="0"/>
        <v>20</v>
      </c>
      <c r="B65" s="1237"/>
      <c r="C65" s="1238"/>
      <c r="D65" s="416"/>
      <c r="E65" s="641"/>
      <c r="F65" s="641"/>
      <c r="G65" s="642"/>
    </row>
    <row r="66" spans="1:7" ht="24.75" customHeight="1" x14ac:dyDescent="0.15">
      <c r="A66" s="660">
        <f t="shared" si="0"/>
        <v>21</v>
      </c>
      <c r="B66" s="1237"/>
      <c r="C66" s="1238"/>
      <c r="D66" s="416"/>
      <c r="E66" s="641"/>
      <c r="F66" s="641"/>
      <c r="G66" s="642"/>
    </row>
    <row r="67" spans="1:7" ht="24.75" customHeight="1" x14ac:dyDescent="0.15">
      <c r="A67" s="660">
        <f t="shared" si="0"/>
        <v>22</v>
      </c>
      <c r="B67" s="1237"/>
      <c r="C67" s="1238"/>
      <c r="D67" s="416"/>
      <c r="E67" s="641"/>
      <c r="F67" s="641"/>
      <c r="G67" s="642"/>
    </row>
    <row r="68" spans="1:7" ht="24.75" customHeight="1" x14ac:dyDescent="0.15">
      <c r="A68" s="660">
        <f t="shared" si="0"/>
        <v>23</v>
      </c>
      <c r="B68" s="1237"/>
      <c r="C68" s="1238"/>
      <c r="D68" s="416"/>
      <c r="E68" s="641"/>
      <c r="F68" s="641"/>
      <c r="G68" s="642"/>
    </row>
    <row r="69" spans="1:7" ht="24.75" customHeight="1" x14ac:dyDescent="0.15">
      <c r="A69" s="660">
        <f t="shared" si="0"/>
        <v>24</v>
      </c>
      <c r="B69" s="1237"/>
      <c r="C69" s="1238"/>
      <c r="D69" s="416"/>
      <c r="E69" s="641"/>
      <c r="F69" s="641"/>
      <c r="G69" s="642"/>
    </row>
    <row r="70" spans="1:7" ht="24.75" customHeight="1" x14ac:dyDescent="0.15">
      <c r="A70" s="660">
        <f t="shared" si="0"/>
        <v>25</v>
      </c>
      <c r="B70" s="1237"/>
      <c r="C70" s="1238"/>
      <c r="D70" s="416"/>
      <c r="E70" s="1231"/>
      <c r="F70" s="1231"/>
      <c r="G70" s="1232"/>
    </row>
    <row r="71" spans="1:7" ht="24.75" customHeight="1" x14ac:dyDescent="0.15">
      <c r="A71" s="417"/>
      <c r="B71" s="1229"/>
      <c r="C71" s="1230"/>
      <c r="D71" s="416"/>
      <c r="E71" s="1231"/>
      <c r="F71" s="1231"/>
      <c r="G71" s="1232"/>
    </row>
    <row r="72" spans="1:7" ht="24.75" customHeight="1" x14ac:dyDescent="0.15">
      <c r="A72" s="417"/>
      <c r="B72" s="1229"/>
      <c r="C72" s="1230"/>
      <c r="D72" s="416"/>
      <c r="E72" s="1231"/>
      <c r="F72" s="1231"/>
      <c r="G72" s="1232"/>
    </row>
    <row r="73" spans="1:7" ht="24.75" customHeight="1" x14ac:dyDescent="0.15">
      <c r="A73" s="417"/>
      <c r="B73" s="1229"/>
      <c r="C73" s="1230"/>
      <c r="D73" s="416"/>
      <c r="E73" s="1231"/>
      <c r="F73" s="1231"/>
      <c r="G73" s="1232"/>
    </row>
    <row r="74" spans="1:7" ht="24.75" customHeight="1" x14ac:dyDescent="0.15">
      <c r="A74" s="417"/>
      <c r="B74" s="1229"/>
      <c r="C74" s="1230"/>
      <c r="D74" s="416"/>
      <c r="E74" s="1231"/>
      <c r="F74" s="1231"/>
      <c r="G74" s="1232"/>
    </row>
    <row r="75" spans="1:7" ht="24.75" customHeight="1" thickBot="1" x14ac:dyDescent="0.2">
      <c r="A75" s="418"/>
      <c r="B75" s="1233"/>
      <c r="C75" s="1234"/>
      <c r="D75" s="419"/>
      <c r="E75" s="1235"/>
      <c r="F75" s="1235"/>
      <c r="G75" s="1236"/>
    </row>
  </sheetData>
  <mergeCells count="78">
    <mergeCell ref="A9:B10"/>
    <mergeCell ref="A3:G3"/>
    <mergeCell ref="D5:E5"/>
    <mergeCell ref="F5:G5"/>
    <mergeCell ref="A7:G7"/>
    <mergeCell ref="A8:B8"/>
    <mergeCell ref="D21:G21"/>
    <mergeCell ref="A12:G12"/>
    <mergeCell ref="A13:C13"/>
    <mergeCell ref="D13:E13"/>
    <mergeCell ref="F13:G13"/>
    <mergeCell ref="A14:B14"/>
    <mergeCell ref="A16:B16"/>
    <mergeCell ref="D17:G17"/>
    <mergeCell ref="D18:G18"/>
    <mergeCell ref="D19:G19"/>
    <mergeCell ref="D20:G20"/>
    <mergeCell ref="A38:B38"/>
    <mergeCell ref="D23:G23"/>
    <mergeCell ref="D24:G24"/>
    <mergeCell ref="D25:G25"/>
    <mergeCell ref="D27:G27"/>
    <mergeCell ref="D28:G28"/>
    <mergeCell ref="D29:G29"/>
    <mergeCell ref="A30:G30"/>
    <mergeCell ref="D31:G31"/>
    <mergeCell ref="D32:G32"/>
    <mergeCell ref="A35:B35"/>
    <mergeCell ref="C36:C37"/>
    <mergeCell ref="D33:G33"/>
    <mergeCell ref="A39:G43"/>
    <mergeCell ref="A44:G44"/>
    <mergeCell ref="A45:C45"/>
    <mergeCell ref="E45:G45"/>
    <mergeCell ref="B46:C46"/>
    <mergeCell ref="E46:G46"/>
    <mergeCell ref="B47:C47"/>
    <mergeCell ref="E47:G47"/>
    <mergeCell ref="B48:C48"/>
    <mergeCell ref="E48:G48"/>
    <mergeCell ref="B49:C49"/>
    <mergeCell ref="E49:G49"/>
    <mergeCell ref="B57:C57"/>
    <mergeCell ref="B50:C50"/>
    <mergeCell ref="E50:G50"/>
    <mergeCell ref="B51:C51"/>
    <mergeCell ref="E51:G51"/>
    <mergeCell ref="B52:C52"/>
    <mergeCell ref="E52:G52"/>
    <mergeCell ref="B53:C53"/>
    <mergeCell ref="E53:G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0:C70"/>
    <mergeCell ref="E70:G70"/>
    <mergeCell ref="B71:C71"/>
    <mergeCell ref="E71:G71"/>
    <mergeCell ref="B72:C72"/>
    <mergeCell ref="E72:G72"/>
    <mergeCell ref="B73:C73"/>
    <mergeCell ref="E73:G73"/>
    <mergeCell ref="B74:C74"/>
    <mergeCell ref="E74:G74"/>
    <mergeCell ref="B75:C75"/>
    <mergeCell ref="E75:G75"/>
  </mergeCells>
  <phoneticPr fontId="6"/>
  <dataValidations count="5">
    <dataValidation type="list" allowBlank="1" showInputMessage="1" showErrorMessage="1" sqref="C32:C33">
      <formula1>$K$29:$K$37</formula1>
    </dataValidation>
    <dataValidation type="list" allowBlank="1" showInputMessage="1" showErrorMessage="1" sqref="C29">
      <formula1>$I$29:$I$34</formula1>
    </dataValidation>
    <dataValidation type="list" allowBlank="1" showInputMessage="1" showErrorMessage="1" sqref="C28">
      <formula1>$K$23:$K$25</formula1>
    </dataValidation>
    <dataValidation type="list" allowBlank="1" showInputMessage="1" showErrorMessage="1" sqref="C18:C21 C24:C25">
      <formula1>$I$23:$I$27</formula1>
    </dataValidation>
    <dataValidation type="list" allowBlank="1" showInputMessage="1" showErrorMessage="1" sqref="A17:A21 A23:A25 A27:A29 A31:A33">
      <formula1>$I$18:$I$19</formula1>
    </dataValidation>
  </dataValidations>
  <pageMargins left="0.70866141732283472" right="0.70866141732283472" top="0.74803149606299213" bottom="0.55118110236220474" header="0.31496062992125984" footer="0.31496062992125984"/>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55"/>
  <sheetViews>
    <sheetView view="pageBreakPreview" zoomScaleNormal="100" zoomScaleSheetLayoutView="100" workbookViewId="0">
      <selection activeCell="L32" sqref="L32"/>
    </sheetView>
  </sheetViews>
  <sheetFormatPr defaultRowHeight="13.5" x14ac:dyDescent="0.15"/>
  <cols>
    <col min="1" max="3" width="5.5" style="270" customWidth="1"/>
    <col min="4" max="20" width="4.125" style="270" customWidth="1"/>
    <col min="21" max="21" width="6" style="270" customWidth="1"/>
    <col min="22" max="23" width="4.125" style="270" customWidth="1"/>
    <col min="24" max="26" width="9" style="270"/>
  </cols>
  <sheetData>
    <row r="1" spans="1:27" ht="21" customHeight="1" x14ac:dyDescent="0.15">
      <c r="C1" s="271" t="s">
        <v>297</v>
      </c>
      <c r="D1" s="272"/>
      <c r="E1" s="271"/>
      <c r="F1" s="272"/>
      <c r="G1" s="1354" t="str">
        <f>共同活動案内文!A9</f>
        <v>○○地域資源保全会</v>
      </c>
      <c r="H1" s="1355"/>
      <c r="I1" s="1355"/>
      <c r="J1" s="1355"/>
      <c r="K1" s="1355"/>
      <c r="L1" s="1355"/>
      <c r="M1" s="1355"/>
      <c r="N1" s="1355"/>
      <c r="O1" s="1356" t="s">
        <v>298</v>
      </c>
      <c r="P1" s="1356"/>
      <c r="Q1" s="1356"/>
      <c r="R1" s="1357">
        <v>11</v>
      </c>
      <c r="S1" s="1357"/>
      <c r="T1" s="1357"/>
      <c r="U1" s="273" t="s">
        <v>204</v>
      </c>
    </row>
    <row r="2" spans="1:27" ht="21" customHeight="1" x14ac:dyDescent="0.15">
      <c r="A2" s="1358" t="s">
        <v>299</v>
      </c>
      <c r="B2" s="1358"/>
      <c r="C2" s="1358"/>
      <c r="D2" s="1358"/>
      <c r="E2" s="1358"/>
      <c r="F2" s="1358"/>
      <c r="G2" s="1358"/>
      <c r="H2" s="1358"/>
      <c r="I2" s="1358"/>
      <c r="J2" s="1358"/>
      <c r="K2" s="1358"/>
      <c r="L2" s="1358"/>
      <c r="M2" s="1358"/>
      <c r="N2" s="1358"/>
      <c r="O2" s="1359" t="s">
        <v>300</v>
      </c>
      <c r="P2" s="1359"/>
      <c r="Q2" s="1359"/>
      <c r="R2" s="1360"/>
      <c r="S2" s="1360"/>
      <c r="T2" s="1360"/>
      <c r="U2" s="270" t="s">
        <v>204</v>
      </c>
    </row>
    <row r="3" spans="1:27" ht="21" customHeight="1" x14ac:dyDescent="0.15">
      <c r="A3" s="1358"/>
      <c r="B3" s="1358"/>
      <c r="C3" s="1358"/>
      <c r="D3" s="1358"/>
      <c r="E3" s="1358"/>
      <c r="F3" s="1358"/>
      <c r="G3" s="1358"/>
      <c r="H3" s="1358"/>
      <c r="I3" s="1358"/>
      <c r="J3" s="1358"/>
      <c r="K3" s="1358"/>
      <c r="L3" s="1358"/>
      <c r="M3" s="1358"/>
      <c r="N3" s="1358"/>
      <c r="O3" s="1359" t="s">
        <v>301</v>
      </c>
      <c r="P3" s="1359"/>
      <c r="Q3" s="1359"/>
      <c r="R3" s="1360"/>
      <c r="S3" s="1360"/>
      <c r="T3" s="1360"/>
      <c r="U3" s="270" t="s">
        <v>204</v>
      </c>
    </row>
    <row r="4" spans="1:27" ht="21" customHeight="1" thickBot="1" x14ac:dyDescent="0.3">
      <c r="F4" s="274"/>
      <c r="G4" s="274"/>
      <c r="H4" s="1359"/>
      <c r="I4" s="1359"/>
      <c r="J4" s="1359"/>
      <c r="K4" s="274"/>
      <c r="L4" s="274"/>
      <c r="M4" s="274"/>
      <c r="N4" s="274"/>
      <c r="O4" s="1359"/>
      <c r="P4" s="1359"/>
      <c r="Q4" s="1359"/>
      <c r="R4" s="1360"/>
      <c r="S4" s="1360"/>
      <c r="T4" s="1360"/>
    </row>
    <row r="5" spans="1:27" ht="21" customHeight="1" x14ac:dyDescent="0.15">
      <c r="A5" s="1361" t="s">
        <v>302</v>
      </c>
      <c r="B5" s="1342"/>
      <c r="C5" s="1343"/>
      <c r="D5" s="1362">
        <f>O54</f>
        <v>44405</v>
      </c>
      <c r="E5" s="1363"/>
      <c r="F5" s="1363"/>
      <c r="G5" s="1363"/>
      <c r="H5" s="1363"/>
      <c r="I5" s="1363"/>
      <c r="J5" s="1363"/>
      <c r="K5" s="1341" t="s">
        <v>303</v>
      </c>
      <c r="L5" s="1342"/>
      <c r="M5" s="1343"/>
      <c r="N5" s="1344"/>
      <c r="O5" s="1345"/>
      <c r="P5" s="1345"/>
      <c r="Q5" s="1345"/>
      <c r="R5" s="1345"/>
      <c r="S5" s="1345"/>
      <c r="T5" s="1345"/>
      <c r="U5" s="1346"/>
      <c r="V5" s="275"/>
      <c r="W5" s="275"/>
      <c r="X5" s="275"/>
      <c r="Y5" s="275"/>
      <c r="Z5" s="275"/>
    </row>
    <row r="6" spans="1:27" ht="21" customHeight="1" x14ac:dyDescent="0.15">
      <c r="A6" s="1295" t="s">
        <v>304</v>
      </c>
      <c r="B6" s="1296"/>
      <c r="C6" s="1297"/>
      <c r="D6" s="1347"/>
      <c r="E6" s="1348"/>
      <c r="F6" s="1348"/>
      <c r="G6" s="1348"/>
      <c r="H6" s="1348"/>
      <c r="I6" s="1348"/>
      <c r="J6" s="1348"/>
      <c r="K6" s="1348"/>
      <c r="L6" s="1348"/>
      <c r="M6" s="1348"/>
      <c r="N6" s="1348"/>
      <c r="O6" s="1348"/>
      <c r="P6" s="1348"/>
      <c r="Q6" s="1348"/>
      <c r="R6" s="1348"/>
      <c r="S6" s="1348"/>
      <c r="T6" s="1348"/>
      <c r="U6" s="1349"/>
      <c r="V6" s="275"/>
      <c r="W6" s="275"/>
      <c r="X6" s="275"/>
      <c r="Y6" s="275"/>
      <c r="Z6" s="275"/>
    </row>
    <row r="7" spans="1:27" ht="21" customHeight="1" x14ac:dyDescent="0.15">
      <c r="A7" s="1295" t="s">
        <v>305</v>
      </c>
      <c r="B7" s="1296"/>
      <c r="C7" s="1297"/>
      <c r="D7" s="1350"/>
      <c r="E7" s="1351"/>
      <c r="F7" s="1351"/>
      <c r="G7" s="1351"/>
      <c r="H7" s="1351"/>
      <c r="I7" s="1351"/>
      <c r="J7" s="1351"/>
      <c r="K7" s="1351"/>
      <c r="L7" s="1351"/>
      <c r="M7" s="1351"/>
      <c r="N7" s="1351"/>
      <c r="O7" s="1351"/>
      <c r="P7" s="1351"/>
      <c r="Q7" s="1351"/>
      <c r="R7" s="1351"/>
      <c r="S7" s="1351"/>
      <c r="T7" s="1351"/>
      <c r="U7" s="1352"/>
      <c r="V7" s="275"/>
      <c r="W7" s="275"/>
      <c r="X7" s="275"/>
      <c r="Y7" s="275"/>
      <c r="Z7" s="275"/>
    </row>
    <row r="8" spans="1:27" ht="21" customHeight="1" x14ac:dyDescent="0.15">
      <c r="A8" s="1295" t="s">
        <v>37</v>
      </c>
      <c r="B8" s="1296"/>
      <c r="C8" s="1297"/>
      <c r="D8" s="1298"/>
      <c r="E8" s="1299"/>
      <c r="F8" s="1299"/>
      <c r="G8" s="1299"/>
      <c r="H8" s="1299"/>
      <c r="I8" s="1299"/>
      <c r="J8" s="1299"/>
      <c r="K8" s="1299"/>
      <c r="L8" s="1299"/>
      <c r="M8" s="1299"/>
      <c r="N8" s="1299"/>
      <c r="O8" s="1299"/>
      <c r="P8" s="1299"/>
      <c r="Q8" s="1299"/>
      <c r="R8" s="1299"/>
      <c r="S8" s="1299"/>
      <c r="T8" s="1299"/>
      <c r="U8" s="1300"/>
      <c r="V8" s="275"/>
      <c r="W8" s="275"/>
      <c r="X8" s="275"/>
      <c r="Y8" s="275"/>
      <c r="Z8" s="275"/>
    </row>
    <row r="9" spans="1:27" ht="21" customHeight="1" x14ac:dyDescent="0.15">
      <c r="A9" s="1311" t="s">
        <v>306</v>
      </c>
      <c r="B9" s="1302"/>
      <c r="C9" s="1312"/>
      <c r="D9" s="1316"/>
      <c r="E9" s="1317"/>
      <c r="F9" s="1317"/>
      <c r="G9" s="1317"/>
      <c r="H9" s="1317"/>
      <c r="I9" s="1317"/>
      <c r="J9" s="1317"/>
      <c r="K9" s="1317"/>
      <c r="L9" s="1317"/>
      <c r="M9" s="1317"/>
      <c r="N9" s="1317"/>
      <c r="O9" s="1317"/>
      <c r="P9" s="1317"/>
      <c r="Q9" s="1317"/>
      <c r="R9" s="1317"/>
      <c r="S9" s="1317"/>
      <c r="T9" s="1317"/>
      <c r="U9" s="1318"/>
      <c r="V9" s="275"/>
      <c r="W9" s="275"/>
      <c r="X9" s="275"/>
      <c r="Y9" s="275"/>
      <c r="Z9" s="275"/>
    </row>
    <row r="10" spans="1:27" ht="21" customHeight="1" x14ac:dyDescent="0.15">
      <c r="A10" s="1313"/>
      <c r="B10" s="1314"/>
      <c r="C10" s="1315"/>
      <c r="D10" s="1319"/>
      <c r="E10" s="1320"/>
      <c r="F10" s="1320"/>
      <c r="G10" s="1320"/>
      <c r="H10" s="1320"/>
      <c r="I10" s="1320"/>
      <c r="J10" s="1320"/>
      <c r="K10" s="1320"/>
      <c r="L10" s="1320"/>
      <c r="M10" s="1320"/>
      <c r="N10" s="1320"/>
      <c r="O10" s="1320"/>
      <c r="P10" s="1320"/>
      <c r="Q10" s="1320"/>
      <c r="R10" s="1320"/>
      <c r="S10" s="1320"/>
      <c r="T10" s="1320"/>
      <c r="U10" s="1321"/>
      <c r="V10" s="275"/>
      <c r="W10" s="275"/>
      <c r="X10" s="275"/>
      <c r="Y10" s="275"/>
      <c r="Z10" s="275"/>
    </row>
    <row r="11" spans="1:27" ht="21" customHeight="1" thickBot="1" x14ac:dyDescent="0.2">
      <c r="A11" s="1322" t="s">
        <v>307</v>
      </c>
      <c r="B11" s="1323"/>
      <c r="C11" s="1324"/>
      <c r="D11" s="1325"/>
      <c r="E11" s="1326"/>
      <c r="F11" s="1326"/>
      <c r="G11" s="1326"/>
      <c r="H11" s="1326"/>
      <c r="I11" s="1326"/>
      <c r="J11" s="1326"/>
      <c r="K11" s="1326"/>
      <c r="L11" s="1326"/>
      <c r="M11" s="1326"/>
      <c r="N11" s="1326"/>
      <c r="O11" s="1326"/>
      <c r="P11" s="1326"/>
      <c r="Q11" s="1326"/>
      <c r="R11" s="1326"/>
      <c r="S11" s="1326"/>
      <c r="T11" s="1326"/>
      <c r="U11" s="1327"/>
      <c r="V11" s="275"/>
      <c r="W11" s="275"/>
      <c r="X11" s="275"/>
      <c r="Y11" s="275"/>
      <c r="Z11" s="275"/>
    </row>
    <row r="12" spans="1:27" x14ac:dyDescent="0.15">
      <c r="A12" s="276" t="s">
        <v>308</v>
      </c>
    </row>
    <row r="13" spans="1:27" x14ac:dyDescent="0.15">
      <c r="A13" s="277"/>
      <c r="B13" s="278"/>
      <c r="C13" s="278"/>
      <c r="D13" s="278"/>
      <c r="E13" s="278"/>
      <c r="F13" s="278"/>
      <c r="G13" s="278"/>
      <c r="H13" s="278"/>
      <c r="I13" s="278"/>
      <c r="J13" s="278"/>
      <c r="K13" s="278"/>
      <c r="L13" s="278"/>
      <c r="M13" s="278"/>
      <c r="N13" s="278"/>
      <c r="O13" s="278"/>
      <c r="P13" s="278"/>
      <c r="Q13" s="278"/>
      <c r="R13" s="278"/>
      <c r="S13" s="278"/>
      <c r="T13" s="278"/>
      <c r="U13" s="279"/>
    </row>
    <row r="14" spans="1:27" x14ac:dyDescent="0.15">
      <c r="A14" s="280"/>
      <c r="B14" s="281"/>
      <c r="C14" s="281"/>
      <c r="D14" s="281"/>
      <c r="E14" s="281"/>
      <c r="F14" s="281"/>
      <c r="G14" s="281"/>
      <c r="H14" s="281"/>
      <c r="I14" s="281"/>
      <c r="J14" s="281"/>
      <c r="K14" s="281"/>
      <c r="L14" s="281"/>
      <c r="M14" s="281"/>
      <c r="N14" s="281"/>
      <c r="O14" s="281"/>
      <c r="P14" s="281"/>
      <c r="Q14" s="281"/>
      <c r="R14" s="281"/>
      <c r="S14" s="281"/>
      <c r="T14" s="281"/>
      <c r="U14" s="282"/>
    </row>
    <row r="15" spans="1:27" ht="17.25" x14ac:dyDescent="0.4">
      <c r="A15" s="280"/>
      <c r="B15" s="281"/>
      <c r="C15" s="281"/>
      <c r="D15" s="281"/>
      <c r="E15" s="281"/>
      <c r="F15" s="281"/>
      <c r="G15" s="281"/>
      <c r="H15" s="281"/>
      <c r="I15" s="281"/>
      <c r="J15" s="281"/>
      <c r="K15" s="281"/>
      <c r="L15" s="281"/>
      <c r="M15" s="281"/>
      <c r="N15" s="281"/>
      <c r="O15" s="281"/>
      <c r="P15" s="281"/>
      <c r="Q15" s="281"/>
      <c r="R15" s="281"/>
      <c r="S15" s="281"/>
      <c r="T15" s="281"/>
      <c r="U15" s="282"/>
      <c r="X15" s="262" t="s">
        <v>309</v>
      </c>
      <c r="Z15" s="1353" t="s">
        <v>587</v>
      </c>
      <c r="AA15" s="1353"/>
    </row>
    <row r="16" spans="1:27" ht="17.25" x14ac:dyDescent="0.4">
      <c r="A16" s="280"/>
      <c r="B16" s="281"/>
      <c r="C16" s="281"/>
      <c r="D16" s="281"/>
      <c r="E16" s="281"/>
      <c r="F16" s="281"/>
      <c r="G16" s="281"/>
      <c r="H16" s="281"/>
      <c r="I16" s="281"/>
      <c r="J16" s="281"/>
      <c r="K16" s="281"/>
      <c r="L16" s="281"/>
      <c r="M16" s="281"/>
      <c r="N16" s="281"/>
      <c r="O16" s="281"/>
      <c r="P16" s="281"/>
      <c r="Q16" s="281"/>
      <c r="R16" s="281"/>
      <c r="S16" s="281"/>
      <c r="T16" s="281"/>
      <c r="U16" s="282"/>
      <c r="X16" s="262" t="s">
        <v>29</v>
      </c>
      <c r="Z16" s="1353" t="s">
        <v>588</v>
      </c>
      <c r="AA16" s="1353"/>
    </row>
    <row r="17" spans="1:27" ht="17.25" x14ac:dyDescent="0.4">
      <c r="A17" s="280"/>
      <c r="B17" s="281"/>
      <c r="C17" s="281"/>
      <c r="D17" s="281"/>
      <c r="E17" s="281"/>
      <c r="F17" s="281"/>
      <c r="G17" s="281"/>
      <c r="H17" s="281"/>
      <c r="I17" s="281"/>
      <c r="J17" s="281"/>
      <c r="K17" s="281"/>
      <c r="L17" s="281"/>
      <c r="M17" s="281"/>
      <c r="N17" s="281"/>
      <c r="O17" s="281"/>
      <c r="P17" s="281"/>
      <c r="Q17" s="281"/>
      <c r="R17" s="281"/>
      <c r="S17" s="281"/>
      <c r="T17" s="281"/>
      <c r="U17" s="282"/>
      <c r="X17" s="262" t="s">
        <v>60</v>
      </c>
      <c r="Z17" s="1353" t="s">
        <v>589</v>
      </c>
      <c r="AA17" s="1353"/>
    </row>
    <row r="18" spans="1:27" s="674" customFormat="1" ht="17.25" x14ac:dyDescent="0.4">
      <c r="A18" s="280"/>
      <c r="B18" s="281"/>
      <c r="C18" s="281"/>
      <c r="D18" s="281"/>
      <c r="E18" s="281"/>
      <c r="F18" s="281"/>
      <c r="G18" s="281"/>
      <c r="H18" s="281"/>
      <c r="I18" s="281"/>
      <c r="J18" s="281"/>
      <c r="K18" s="281"/>
      <c r="L18" s="281"/>
      <c r="M18" s="281"/>
      <c r="N18" s="281"/>
      <c r="O18" s="281"/>
      <c r="P18" s="281"/>
      <c r="Q18" s="281"/>
      <c r="R18" s="281"/>
      <c r="S18" s="281"/>
      <c r="T18" s="281"/>
      <c r="U18" s="282"/>
      <c r="V18" s="270"/>
      <c r="W18" s="270"/>
      <c r="X18" s="668" t="s">
        <v>595</v>
      </c>
      <c r="Y18" s="270"/>
      <c r="Z18" s="1353" t="s">
        <v>590</v>
      </c>
      <c r="AA18" s="1353"/>
    </row>
    <row r="19" spans="1:27" s="674" customFormat="1" ht="17.25" x14ac:dyDescent="0.4">
      <c r="A19" s="280"/>
      <c r="B19" s="281"/>
      <c r="C19" s="281"/>
      <c r="D19" s="281"/>
      <c r="E19" s="281"/>
      <c r="F19" s="281"/>
      <c r="G19" s="281"/>
      <c r="H19" s="281"/>
      <c r="I19" s="281"/>
      <c r="J19" s="281"/>
      <c r="K19" s="281"/>
      <c r="L19" s="281"/>
      <c r="M19" s="281"/>
      <c r="N19" s="281"/>
      <c r="O19" s="281"/>
      <c r="P19" s="281"/>
      <c r="Q19" s="281"/>
      <c r="R19" s="281"/>
      <c r="S19" s="281"/>
      <c r="T19" s="281"/>
      <c r="U19" s="282"/>
      <c r="V19" s="270"/>
      <c r="W19" s="270"/>
      <c r="X19" s="262" t="s">
        <v>310</v>
      </c>
      <c r="Y19" s="270"/>
      <c r="Z19" s="1353" t="s">
        <v>591</v>
      </c>
      <c r="AA19" s="1353"/>
    </row>
    <row r="20" spans="1:27" s="674" customFormat="1" ht="17.25" x14ac:dyDescent="0.4">
      <c r="A20" s="280"/>
      <c r="B20" s="281"/>
      <c r="C20" s="281"/>
      <c r="D20" s="281"/>
      <c r="E20" s="281"/>
      <c r="F20" s="281"/>
      <c r="G20" s="281"/>
      <c r="H20" s="281"/>
      <c r="I20" s="281"/>
      <c r="J20" s="281"/>
      <c r="K20" s="281"/>
      <c r="L20" s="281"/>
      <c r="M20" s="281"/>
      <c r="N20" s="281"/>
      <c r="O20" s="281"/>
      <c r="P20" s="281"/>
      <c r="Q20" s="281"/>
      <c r="R20" s="281"/>
      <c r="S20" s="281"/>
      <c r="T20" s="281"/>
      <c r="U20" s="282"/>
      <c r="V20" s="270"/>
      <c r="W20" s="270"/>
      <c r="X20" s="262" t="s">
        <v>311</v>
      </c>
      <c r="Y20" s="270"/>
      <c r="Z20" s="1353" t="s">
        <v>592</v>
      </c>
      <c r="AA20" s="1353"/>
    </row>
    <row r="21" spans="1:27" s="674" customFormat="1" ht="17.25" x14ac:dyDescent="0.4">
      <c r="A21" s="280"/>
      <c r="B21" s="281"/>
      <c r="C21" s="281"/>
      <c r="D21" s="281"/>
      <c r="E21" s="281"/>
      <c r="F21" s="281"/>
      <c r="G21" s="281"/>
      <c r="H21" s="281"/>
      <c r="I21" s="281"/>
      <c r="J21" s="281"/>
      <c r="K21" s="281"/>
      <c r="L21" s="281"/>
      <c r="M21" s="281"/>
      <c r="N21" s="281"/>
      <c r="O21" s="281"/>
      <c r="P21" s="281"/>
      <c r="Q21" s="281"/>
      <c r="R21" s="281"/>
      <c r="S21" s="281"/>
      <c r="T21" s="281"/>
      <c r="U21" s="282"/>
      <c r="V21" s="270"/>
      <c r="W21" s="270"/>
      <c r="X21" s="262" t="s">
        <v>312</v>
      </c>
      <c r="Y21" s="270"/>
      <c r="Z21" s="1353" t="s">
        <v>593</v>
      </c>
      <c r="AA21" s="1353"/>
    </row>
    <row r="22" spans="1:27" ht="17.25" x14ac:dyDescent="0.4">
      <c r="A22" s="280"/>
      <c r="B22" s="281"/>
      <c r="C22" s="281"/>
      <c r="D22" s="281"/>
      <c r="E22" s="281"/>
      <c r="F22" s="281"/>
      <c r="G22" s="281"/>
      <c r="H22" s="281"/>
      <c r="I22" s="281"/>
      <c r="J22" s="281"/>
      <c r="K22" s="281"/>
      <c r="L22" s="281"/>
      <c r="M22" s="281"/>
      <c r="N22" s="281"/>
      <c r="O22" s="281"/>
      <c r="P22" s="281"/>
      <c r="Q22" s="281"/>
      <c r="R22" s="281"/>
      <c r="S22" s="281"/>
      <c r="T22" s="281"/>
      <c r="U22" s="282"/>
      <c r="X22" s="262" t="s">
        <v>313</v>
      </c>
      <c r="Z22" s="1353" t="s">
        <v>594</v>
      </c>
      <c r="AA22" s="1353"/>
    </row>
    <row r="23" spans="1:27" x14ac:dyDescent="0.15">
      <c r="A23" s="280"/>
      <c r="B23" s="281"/>
      <c r="C23" s="281"/>
      <c r="D23" s="281"/>
      <c r="E23" s="281"/>
      <c r="F23" s="281"/>
      <c r="G23" s="281"/>
      <c r="H23" s="281"/>
      <c r="I23" s="281"/>
      <c r="J23" s="281"/>
      <c r="K23" s="281"/>
      <c r="L23" s="281"/>
      <c r="M23" s="281"/>
      <c r="N23" s="281"/>
      <c r="O23" s="281"/>
      <c r="P23" s="281"/>
      <c r="Q23" s="281"/>
      <c r="R23" s="281"/>
      <c r="S23" s="281"/>
      <c r="T23" s="281"/>
      <c r="U23" s="282"/>
      <c r="X23" s="262"/>
    </row>
    <row r="24" spans="1:27" x14ac:dyDescent="0.15">
      <c r="A24" s="280"/>
      <c r="B24" s="281"/>
      <c r="C24" s="281"/>
      <c r="D24" s="281"/>
      <c r="E24" s="281"/>
      <c r="F24" s="281"/>
      <c r="G24" s="281"/>
      <c r="H24" s="281"/>
      <c r="I24" s="281"/>
      <c r="J24" s="281"/>
      <c r="K24" s="281"/>
      <c r="L24" s="281"/>
      <c r="M24" s="281"/>
      <c r="N24" s="281"/>
      <c r="O24" s="281"/>
      <c r="P24" s="281"/>
      <c r="Q24" s="281"/>
      <c r="R24" s="281"/>
      <c r="S24" s="281"/>
      <c r="T24" s="281"/>
      <c r="U24" s="282"/>
      <c r="X24" s="262"/>
    </row>
    <row r="25" spans="1:27" x14ac:dyDescent="0.15">
      <c r="A25" s="280"/>
      <c r="B25" s="281"/>
      <c r="C25" s="281"/>
      <c r="D25" s="281"/>
      <c r="E25" s="281"/>
      <c r="F25" s="281"/>
      <c r="G25" s="281"/>
      <c r="H25" s="281"/>
      <c r="I25" s="281"/>
      <c r="J25" s="281"/>
      <c r="K25" s="281"/>
      <c r="L25" s="281"/>
      <c r="M25" s="281"/>
      <c r="N25" s="281"/>
      <c r="O25" s="281"/>
      <c r="P25" s="281"/>
      <c r="Q25" s="281"/>
      <c r="R25" s="281"/>
      <c r="S25" s="281"/>
      <c r="T25" s="281"/>
      <c r="U25" s="282"/>
      <c r="X25" s="262"/>
    </row>
    <row r="26" spans="1:27" x14ac:dyDescent="0.15">
      <c r="A26" s="280"/>
      <c r="B26" s="281"/>
      <c r="C26" s="281"/>
      <c r="D26" s="281"/>
      <c r="E26" s="281"/>
      <c r="F26" s="281"/>
      <c r="G26" s="281"/>
      <c r="H26" s="281"/>
      <c r="I26" s="281"/>
      <c r="J26" s="281"/>
      <c r="K26" s="281"/>
      <c r="L26" s="281"/>
      <c r="M26" s="281"/>
      <c r="N26" s="281"/>
      <c r="O26" s="281"/>
      <c r="P26" s="281"/>
      <c r="Q26" s="281"/>
      <c r="R26" s="281"/>
      <c r="S26" s="281"/>
      <c r="T26" s="281"/>
      <c r="U26" s="282"/>
    </row>
    <row r="27" spans="1:27" x14ac:dyDescent="0.15">
      <c r="A27" s="280"/>
      <c r="B27" s="281"/>
      <c r="C27" s="281"/>
      <c r="D27" s="281"/>
      <c r="E27" s="281"/>
      <c r="F27" s="281"/>
      <c r="G27" s="281"/>
      <c r="H27" s="281"/>
      <c r="I27" s="281"/>
      <c r="J27" s="281"/>
      <c r="K27" s="281"/>
      <c r="L27" s="281"/>
      <c r="M27" s="281"/>
      <c r="N27" s="281"/>
      <c r="O27" s="281"/>
      <c r="P27" s="281"/>
      <c r="Q27" s="281"/>
      <c r="R27" s="281"/>
      <c r="S27" s="281"/>
      <c r="T27" s="281"/>
      <c r="U27" s="282"/>
    </row>
    <row r="28" spans="1:27" x14ac:dyDescent="0.15">
      <c r="A28" s="280"/>
      <c r="B28" s="281"/>
      <c r="C28" s="281"/>
      <c r="D28" s="281"/>
      <c r="E28" s="281"/>
      <c r="F28" s="281"/>
      <c r="G28" s="281"/>
      <c r="H28" s="281"/>
      <c r="I28" s="281"/>
      <c r="J28" s="281"/>
      <c r="K28" s="281"/>
      <c r="L28" s="281"/>
      <c r="M28" s="281"/>
      <c r="N28" s="281"/>
      <c r="O28" s="281"/>
      <c r="P28" s="281"/>
      <c r="Q28" s="281"/>
      <c r="R28" s="281"/>
      <c r="S28" s="281"/>
      <c r="T28" s="281"/>
      <c r="U28" s="282"/>
    </row>
    <row r="29" spans="1:27" x14ac:dyDescent="0.15">
      <c r="A29" s="280"/>
      <c r="B29" s="281"/>
      <c r="C29" s="281"/>
      <c r="D29" s="281"/>
      <c r="E29" s="281"/>
      <c r="F29" s="281"/>
      <c r="G29" s="281"/>
      <c r="H29" s="281"/>
      <c r="I29" s="281"/>
      <c r="J29" s="281"/>
      <c r="K29" s="281"/>
      <c r="L29" s="281"/>
      <c r="M29" s="281"/>
      <c r="N29" s="281"/>
      <c r="O29" s="281"/>
      <c r="P29" s="281"/>
      <c r="Q29" s="281"/>
      <c r="R29" s="281"/>
      <c r="S29" s="281"/>
      <c r="T29" s="281"/>
      <c r="U29" s="282"/>
    </row>
    <row r="30" spans="1:27" x14ac:dyDescent="0.15">
      <c r="A30" s="280"/>
      <c r="B30" s="281"/>
      <c r="C30" s="281"/>
      <c r="D30" s="281"/>
      <c r="E30" s="281"/>
      <c r="F30" s="281"/>
      <c r="G30" s="281"/>
      <c r="H30" s="281"/>
      <c r="I30" s="281"/>
      <c r="J30" s="281"/>
      <c r="K30" s="281"/>
      <c r="L30" s="281"/>
      <c r="M30" s="281"/>
      <c r="N30" s="281"/>
      <c r="O30" s="281"/>
      <c r="P30" s="281"/>
      <c r="Q30" s="281"/>
      <c r="R30" s="281"/>
      <c r="S30" s="281"/>
      <c r="T30" s="281"/>
      <c r="U30" s="282"/>
    </row>
    <row r="31" spans="1:27" x14ac:dyDescent="0.15">
      <c r="A31" s="280"/>
      <c r="B31" s="281"/>
      <c r="C31" s="281"/>
      <c r="D31" s="281"/>
      <c r="E31" s="281"/>
      <c r="F31" s="281"/>
      <c r="G31" s="281"/>
      <c r="H31" s="281"/>
      <c r="I31" s="281"/>
      <c r="J31" s="281"/>
      <c r="K31" s="281"/>
      <c r="L31" s="281"/>
      <c r="M31" s="281"/>
      <c r="N31" s="281"/>
      <c r="O31" s="281"/>
      <c r="P31" s="281"/>
      <c r="Q31" s="281"/>
      <c r="R31" s="281"/>
      <c r="S31" s="281"/>
      <c r="T31" s="281"/>
      <c r="U31" s="282"/>
    </row>
    <row r="32" spans="1:27" x14ac:dyDescent="0.15">
      <c r="A32" s="280"/>
      <c r="B32" s="281"/>
      <c r="C32" s="281"/>
      <c r="D32" s="281"/>
      <c r="E32" s="281"/>
      <c r="F32" s="281"/>
      <c r="G32" s="281"/>
      <c r="H32" s="281"/>
      <c r="I32" s="281"/>
      <c r="J32" s="281"/>
      <c r="K32" s="281"/>
      <c r="L32" s="281"/>
      <c r="M32" s="281"/>
      <c r="N32" s="281"/>
      <c r="O32" s="281"/>
      <c r="P32" s="281"/>
      <c r="Q32" s="281"/>
      <c r="R32" s="281"/>
      <c r="S32" s="281"/>
      <c r="T32" s="281"/>
      <c r="U32" s="282"/>
    </row>
    <row r="33" spans="1:21" x14ac:dyDescent="0.15">
      <c r="A33" s="280"/>
      <c r="B33" s="281"/>
      <c r="C33" s="281"/>
      <c r="D33" s="281"/>
      <c r="E33" s="281"/>
      <c r="F33" s="281"/>
      <c r="G33" s="281"/>
      <c r="H33" s="281"/>
      <c r="I33" s="281"/>
      <c r="J33" s="281"/>
      <c r="K33" s="281"/>
      <c r="L33" s="281"/>
      <c r="M33" s="281"/>
      <c r="N33" s="281"/>
      <c r="O33" s="281"/>
      <c r="P33" s="281"/>
      <c r="Q33" s="281"/>
      <c r="R33" s="281"/>
      <c r="S33" s="281"/>
      <c r="T33" s="281"/>
      <c r="U33" s="282"/>
    </row>
    <row r="34" spans="1:21" x14ac:dyDescent="0.15">
      <c r="A34" s="280"/>
      <c r="B34" s="281"/>
      <c r="C34" s="281"/>
      <c r="D34" s="281"/>
      <c r="E34" s="281"/>
      <c r="F34" s="281"/>
      <c r="G34" s="281"/>
      <c r="H34" s="281"/>
      <c r="I34" s="281"/>
      <c r="J34" s="281"/>
      <c r="K34" s="281"/>
      <c r="L34" s="281"/>
      <c r="M34" s="281"/>
      <c r="N34" s="281"/>
      <c r="O34" s="281"/>
      <c r="P34" s="281"/>
      <c r="Q34" s="281"/>
      <c r="R34" s="281"/>
      <c r="S34" s="281"/>
      <c r="T34" s="281"/>
      <c r="U34" s="282"/>
    </row>
    <row r="35" spans="1:21" x14ac:dyDescent="0.15">
      <c r="A35" s="280"/>
      <c r="B35" s="281"/>
      <c r="C35" s="281"/>
      <c r="D35" s="281"/>
      <c r="E35" s="281"/>
      <c r="F35" s="281"/>
      <c r="G35" s="281"/>
      <c r="H35" s="281"/>
      <c r="I35" s="281"/>
      <c r="J35" s="281"/>
      <c r="K35" s="281"/>
      <c r="L35" s="281"/>
      <c r="M35" s="281"/>
      <c r="N35" s="281"/>
      <c r="O35" s="281"/>
      <c r="P35" s="281"/>
      <c r="Q35" s="281"/>
      <c r="R35" s="281"/>
      <c r="S35" s="281"/>
      <c r="T35" s="281"/>
      <c r="U35" s="282"/>
    </row>
    <row r="36" spans="1:21" x14ac:dyDescent="0.15">
      <c r="A36" s="280"/>
      <c r="B36" s="281"/>
      <c r="C36" s="281"/>
      <c r="D36" s="281"/>
      <c r="E36" s="281"/>
      <c r="F36" s="281"/>
      <c r="G36" s="281"/>
      <c r="H36" s="281"/>
      <c r="I36" s="281"/>
      <c r="J36" s="281"/>
      <c r="K36" s="281"/>
      <c r="L36" s="281"/>
      <c r="M36" s="281"/>
      <c r="N36" s="281"/>
      <c r="O36" s="281"/>
      <c r="P36" s="281"/>
      <c r="Q36" s="281"/>
      <c r="R36" s="281"/>
      <c r="S36" s="281"/>
      <c r="T36" s="281"/>
      <c r="U36" s="282"/>
    </row>
    <row r="37" spans="1:21" x14ac:dyDescent="0.15">
      <c r="A37" s="280"/>
      <c r="B37" s="281"/>
      <c r="C37" s="281"/>
      <c r="D37" s="281"/>
      <c r="E37" s="281"/>
      <c r="F37" s="281"/>
      <c r="G37" s="281"/>
      <c r="H37" s="281"/>
      <c r="I37" s="281"/>
      <c r="J37" s="281"/>
      <c r="K37" s="281"/>
      <c r="L37" s="281"/>
      <c r="M37" s="281"/>
      <c r="N37" s="281"/>
      <c r="O37" s="281"/>
      <c r="P37" s="281"/>
      <c r="Q37" s="281"/>
      <c r="R37" s="281"/>
      <c r="S37" s="281"/>
      <c r="T37" s="281"/>
      <c r="U37" s="282"/>
    </row>
    <row r="38" spans="1:21" x14ac:dyDescent="0.15">
      <c r="A38" s="280"/>
      <c r="B38" s="281"/>
      <c r="C38" s="281"/>
      <c r="D38" s="281"/>
      <c r="E38" s="281"/>
      <c r="F38" s="281"/>
      <c r="G38" s="281"/>
      <c r="H38" s="281"/>
      <c r="I38" s="281"/>
      <c r="J38" s="281"/>
      <c r="K38" s="281"/>
      <c r="L38" s="281"/>
      <c r="M38" s="281"/>
      <c r="N38" s="281"/>
      <c r="O38" s="281"/>
      <c r="P38" s="281"/>
      <c r="Q38" s="281"/>
      <c r="R38" s="281"/>
      <c r="S38" s="281"/>
      <c r="T38" s="281"/>
      <c r="U38" s="282"/>
    </row>
    <row r="39" spans="1:21" x14ac:dyDescent="0.15">
      <c r="A39" s="280"/>
      <c r="B39" s="281"/>
      <c r="C39" s="281"/>
      <c r="D39" s="281"/>
      <c r="E39" s="281"/>
      <c r="F39" s="281"/>
      <c r="G39" s="281"/>
      <c r="H39" s="281"/>
      <c r="I39" s="281"/>
      <c r="J39" s="281"/>
      <c r="K39" s="281"/>
      <c r="L39" s="281"/>
      <c r="M39" s="281"/>
      <c r="N39" s="281"/>
      <c r="O39" s="281"/>
      <c r="P39" s="281"/>
      <c r="Q39" s="281"/>
      <c r="R39" s="281"/>
      <c r="S39" s="281"/>
      <c r="T39" s="281"/>
      <c r="U39" s="282"/>
    </row>
    <row r="40" spans="1:21" x14ac:dyDescent="0.15">
      <c r="A40" s="280"/>
      <c r="B40" s="281"/>
      <c r="C40" s="281"/>
      <c r="D40" s="281"/>
      <c r="E40" s="281"/>
      <c r="F40" s="281"/>
      <c r="G40" s="281"/>
      <c r="H40" s="281"/>
      <c r="I40" s="281"/>
      <c r="J40" s="281"/>
      <c r="K40" s="281"/>
      <c r="L40" s="281"/>
      <c r="M40" s="281"/>
      <c r="N40" s="281"/>
      <c r="O40" s="281"/>
      <c r="P40" s="281"/>
      <c r="Q40" s="281"/>
      <c r="R40" s="281"/>
      <c r="S40" s="281"/>
      <c r="T40" s="281"/>
      <c r="U40" s="282"/>
    </row>
    <row r="41" spans="1:21" x14ac:dyDescent="0.15">
      <c r="A41" s="280"/>
      <c r="B41" s="281"/>
      <c r="C41" s="281"/>
      <c r="D41" s="281"/>
      <c r="E41" s="281"/>
      <c r="F41" s="281"/>
      <c r="G41" s="281"/>
      <c r="H41" s="281"/>
      <c r="I41" s="281"/>
      <c r="J41" s="281"/>
      <c r="K41" s="281"/>
      <c r="L41" s="281"/>
      <c r="M41" s="281"/>
      <c r="N41" s="281"/>
      <c r="O41" s="281"/>
      <c r="P41" s="281"/>
      <c r="Q41" s="281"/>
      <c r="R41" s="281"/>
      <c r="S41" s="281"/>
      <c r="T41" s="281"/>
      <c r="U41" s="282"/>
    </row>
    <row r="42" spans="1:21" x14ac:dyDescent="0.15">
      <c r="A42" s="280"/>
      <c r="B42" s="281"/>
      <c r="C42" s="281"/>
      <c r="D42" s="281"/>
      <c r="E42" s="281"/>
      <c r="F42" s="281"/>
      <c r="G42" s="281"/>
      <c r="H42" s="281"/>
      <c r="I42" s="281"/>
      <c r="J42" s="281"/>
      <c r="K42" s="281"/>
      <c r="L42" s="281"/>
      <c r="M42" s="281"/>
      <c r="N42" s="281"/>
      <c r="O42" s="281"/>
      <c r="P42" s="281"/>
      <c r="Q42" s="281"/>
      <c r="R42" s="281"/>
      <c r="S42" s="281"/>
      <c r="T42" s="281"/>
      <c r="U42" s="282"/>
    </row>
    <row r="43" spans="1:21" x14ac:dyDescent="0.15">
      <c r="A43" s="280"/>
      <c r="B43" s="281"/>
      <c r="C43" s="281"/>
      <c r="D43" s="281"/>
      <c r="E43" s="281"/>
      <c r="F43" s="281"/>
      <c r="G43" s="281"/>
      <c r="H43" s="281"/>
      <c r="I43" s="281"/>
      <c r="J43" s="281"/>
      <c r="K43" s="281"/>
      <c r="L43" s="281"/>
      <c r="M43" s="281"/>
      <c r="N43" s="281"/>
      <c r="O43" s="281"/>
      <c r="P43" s="281"/>
      <c r="Q43" s="281"/>
      <c r="R43" s="281"/>
      <c r="S43" s="281"/>
      <c r="T43" s="281"/>
      <c r="U43" s="282"/>
    </row>
    <row r="44" spans="1:21" x14ac:dyDescent="0.15">
      <c r="A44" s="280"/>
      <c r="B44" s="281"/>
      <c r="C44" s="281"/>
      <c r="D44" s="281"/>
      <c r="E44" s="281"/>
      <c r="F44" s="281"/>
      <c r="G44" s="281"/>
      <c r="H44" s="281"/>
      <c r="I44" s="281"/>
      <c r="J44" s="281"/>
      <c r="K44" s="281"/>
      <c r="L44" s="281"/>
      <c r="M44" s="281"/>
      <c r="N44" s="281"/>
      <c r="O44" s="281"/>
      <c r="P44" s="281"/>
      <c r="Q44" s="281"/>
      <c r="R44" s="281"/>
      <c r="S44" s="281"/>
      <c r="T44" s="281"/>
      <c r="U44" s="282"/>
    </row>
    <row r="45" spans="1:21" x14ac:dyDescent="0.15">
      <c r="A45" s="280"/>
      <c r="B45" s="281"/>
      <c r="C45" s="281"/>
      <c r="D45" s="281"/>
      <c r="E45" s="281"/>
      <c r="F45" s="281"/>
      <c r="G45" s="281"/>
      <c r="H45" s="281"/>
      <c r="I45" s="281"/>
      <c r="J45" s="281"/>
      <c r="K45" s="281"/>
      <c r="L45" s="281"/>
      <c r="M45" s="281"/>
      <c r="N45" s="281"/>
      <c r="O45" s="281"/>
      <c r="P45" s="281"/>
      <c r="Q45" s="281"/>
      <c r="R45" s="281"/>
      <c r="S45" s="281"/>
      <c r="T45" s="281"/>
      <c r="U45" s="282"/>
    </row>
    <row r="46" spans="1:21" x14ac:dyDescent="0.15">
      <c r="A46" s="280"/>
      <c r="B46" s="281"/>
      <c r="C46" s="281"/>
      <c r="D46" s="281"/>
      <c r="E46" s="281"/>
      <c r="F46" s="281"/>
      <c r="G46" s="281"/>
      <c r="H46" s="281"/>
      <c r="I46" s="281"/>
      <c r="J46" s="281"/>
      <c r="K46" s="281"/>
      <c r="L46" s="281"/>
      <c r="M46" s="281"/>
      <c r="N46" s="281"/>
      <c r="O46" s="281"/>
      <c r="P46" s="281"/>
      <c r="Q46" s="281"/>
      <c r="R46" s="281"/>
      <c r="S46" s="281"/>
      <c r="T46" s="281"/>
      <c r="U46" s="282"/>
    </row>
    <row r="47" spans="1:21" x14ac:dyDescent="0.15">
      <c r="A47" s="280"/>
      <c r="B47" s="281"/>
      <c r="C47" s="281"/>
      <c r="D47" s="281"/>
      <c r="E47" s="281"/>
      <c r="F47" s="281"/>
      <c r="G47" s="281"/>
      <c r="H47" s="281"/>
      <c r="I47" s="281"/>
      <c r="J47" s="281"/>
      <c r="K47" s="281"/>
      <c r="L47" s="281"/>
      <c r="M47" s="281"/>
      <c r="N47" s="281"/>
      <c r="O47" s="281"/>
      <c r="P47" s="281"/>
      <c r="Q47" s="281"/>
      <c r="R47" s="281"/>
      <c r="S47" s="281"/>
      <c r="T47" s="281"/>
      <c r="U47" s="282"/>
    </row>
    <row r="48" spans="1:21" x14ac:dyDescent="0.15">
      <c r="A48" s="280"/>
      <c r="B48" s="281"/>
      <c r="C48" s="281"/>
      <c r="D48" s="281"/>
      <c r="E48" s="281"/>
      <c r="F48" s="281"/>
      <c r="G48" s="281"/>
      <c r="H48" s="281"/>
      <c r="I48" s="281"/>
      <c r="J48" s="281"/>
      <c r="K48" s="281"/>
      <c r="L48" s="281"/>
      <c r="M48" s="281"/>
      <c r="N48" s="281"/>
      <c r="O48" s="281"/>
      <c r="P48" s="281"/>
      <c r="Q48" s="281"/>
      <c r="R48" s="281"/>
      <c r="S48" s="281"/>
      <c r="T48" s="281"/>
      <c r="U48" s="282"/>
    </row>
    <row r="49" spans="1:21" x14ac:dyDescent="0.15">
      <c r="A49" s="280"/>
      <c r="B49" s="281"/>
      <c r="C49" s="281"/>
      <c r="D49" s="281"/>
      <c r="E49" s="281"/>
      <c r="F49" s="281"/>
      <c r="G49" s="281"/>
      <c r="H49" s="281"/>
      <c r="I49" s="281"/>
      <c r="J49" s="281"/>
      <c r="K49" s="281"/>
      <c r="L49" s="281"/>
      <c r="M49" s="281"/>
      <c r="N49" s="281"/>
      <c r="O49" s="281"/>
      <c r="P49" s="283"/>
      <c r="Q49" s="281"/>
      <c r="R49" s="281"/>
      <c r="S49" s="281"/>
      <c r="T49" s="281"/>
      <c r="U49" s="282"/>
    </row>
    <row r="50" spans="1:21" x14ac:dyDescent="0.15">
      <c r="A50" s="280"/>
      <c r="B50" s="281"/>
      <c r="C50" s="281"/>
      <c r="D50" s="281"/>
      <c r="E50" s="281"/>
      <c r="F50" s="281"/>
      <c r="G50" s="281"/>
      <c r="H50" s="281"/>
      <c r="I50" s="281"/>
      <c r="J50" s="281"/>
      <c r="K50" s="281"/>
      <c r="L50" s="281"/>
      <c r="M50" s="1328" t="str">
        <f>G1</f>
        <v>○○地域資源保全会</v>
      </c>
      <c r="N50" s="1329"/>
      <c r="O50" s="1329"/>
      <c r="P50" s="1329"/>
      <c r="Q50" s="1329"/>
      <c r="R50" s="1329"/>
      <c r="S50" s="1329"/>
      <c r="T50" s="1329"/>
      <c r="U50" s="1330"/>
    </row>
    <row r="51" spans="1:21" x14ac:dyDescent="0.15">
      <c r="A51" s="280"/>
      <c r="B51" s="281"/>
      <c r="C51" s="281"/>
      <c r="D51" s="281"/>
      <c r="E51" s="281"/>
      <c r="F51" s="281"/>
      <c r="G51" s="281"/>
      <c r="H51" s="281"/>
      <c r="I51" s="281"/>
      <c r="J51" s="281"/>
      <c r="K51" s="281"/>
      <c r="L51" s="281"/>
      <c r="M51" s="1331"/>
      <c r="N51" s="1332"/>
      <c r="O51" s="1332"/>
      <c r="P51" s="1332"/>
      <c r="Q51" s="1332"/>
      <c r="R51" s="1332"/>
      <c r="S51" s="1332"/>
      <c r="T51" s="1332"/>
      <c r="U51" s="1333"/>
    </row>
    <row r="52" spans="1:21" x14ac:dyDescent="0.15">
      <c r="A52" s="280"/>
      <c r="B52" s="281"/>
      <c r="C52" s="281"/>
      <c r="D52" s="281"/>
      <c r="E52" s="281"/>
      <c r="F52" s="281"/>
      <c r="G52" s="281"/>
      <c r="H52" s="281"/>
      <c r="I52" s="281"/>
      <c r="J52" s="281"/>
      <c r="K52" s="281"/>
      <c r="L52" s="281"/>
      <c r="M52" s="1301" t="s">
        <v>314</v>
      </c>
      <c r="N52" s="1302"/>
      <c r="O52" s="1335" t="s">
        <v>561</v>
      </c>
      <c r="P52" s="1336"/>
      <c r="Q52" s="1336"/>
      <c r="R52" s="1336"/>
      <c r="S52" s="1336"/>
      <c r="T52" s="1336"/>
      <c r="U52" s="1337"/>
    </row>
    <row r="53" spans="1:21" x14ac:dyDescent="0.15">
      <c r="A53" s="280"/>
      <c r="B53" s="281"/>
      <c r="C53" s="281"/>
      <c r="D53" s="281"/>
      <c r="E53" s="281"/>
      <c r="F53" s="281"/>
      <c r="G53" s="281"/>
      <c r="H53" s="281"/>
      <c r="I53" s="281"/>
      <c r="J53" s="281"/>
      <c r="K53" s="281"/>
      <c r="L53" s="281"/>
      <c r="M53" s="1334"/>
      <c r="N53" s="1314"/>
      <c r="O53" s="1338"/>
      <c r="P53" s="1339"/>
      <c r="Q53" s="1339"/>
      <c r="R53" s="1339"/>
      <c r="S53" s="1339"/>
      <c r="T53" s="1339"/>
      <c r="U53" s="1340"/>
    </row>
    <row r="54" spans="1:21" x14ac:dyDescent="0.15">
      <c r="A54" s="280"/>
      <c r="B54" s="281"/>
      <c r="C54" s="281"/>
      <c r="D54" s="281"/>
      <c r="E54" s="281"/>
      <c r="F54" s="281"/>
      <c r="G54" s="281"/>
      <c r="H54" s="281"/>
      <c r="I54" s="281"/>
      <c r="J54" s="281"/>
      <c r="K54" s="281"/>
      <c r="L54" s="281"/>
      <c r="M54" s="1301" t="s">
        <v>315</v>
      </c>
      <c r="N54" s="1302"/>
      <c r="O54" s="1305">
        <v>44405</v>
      </c>
      <c r="P54" s="1306"/>
      <c r="Q54" s="1306"/>
      <c r="R54" s="1306"/>
      <c r="S54" s="1306"/>
      <c r="T54" s="1306"/>
      <c r="U54" s="1307"/>
    </row>
    <row r="55" spans="1:21" x14ac:dyDescent="0.15">
      <c r="A55" s="284"/>
      <c r="B55" s="285"/>
      <c r="C55" s="285"/>
      <c r="D55" s="285"/>
      <c r="E55" s="285"/>
      <c r="F55" s="285"/>
      <c r="G55" s="285"/>
      <c r="H55" s="285"/>
      <c r="I55" s="285"/>
      <c r="J55" s="285"/>
      <c r="K55" s="285"/>
      <c r="L55" s="285"/>
      <c r="M55" s="1303"/>
      <c r="N55" s="1304"/>
      <c r="O55" s="1308"/>
      <c r="P55" s="1309"/>
      <c r="Q55" s="1309"/>
      <c r="R55" s="1309"/>
      <c r="S55" s="1309"/>
      <c r="T55" s="1309"/>
      <c r="U55" s="1310"/>
    </row>
  </sheetData>
  <mergeCells count="38">
    <mergeCell ref="Z15:AA15"/>
    <mergeCell ref="Z16:AA16"/>
    <mergeCell ref="Z17:AA17"/>
    <mergeCell ref="Z18:AA18"/>
    <mergeCell ref="Z19:AA19"/>
    <mergeCell ref="Z20:AA20"/>
    <mergeCell ref="Z21:AA21"/>
    <mergeCell ref="Z22:AA22"/>
    <mergeCell ref="G1:N1"/>
    <mergeCell ref="O1:Q1"/>
    <mergeCell ref="R1:T1"/>
    <mergeCell ref="A2:N3"/>
    <mergeCell ref="O2:Q2"/>
    <mergeCell ref="R2:T2"/>
    <mergeCell ref="O3:Q3"/>
    <mergeCell ref="R3:T3"/>
    <mergeCell ref="H4:J4"/>
    <mergeCell ref="O4:Q4"/>
    <mergeCell ref="R4:T4"/>
    <mergeCell ref="A5:C5"/>
    <mergeCell ref="D5:J5"/>
    <mergeCell ref="K5:M5"/>
    <mergeCell ref="N5:U5"/>
    <mergeCell ref="A6:C6"/>
    <mergeCell ref="D6:U6"/>
    <mergeCell ref="A7:C7"/>
    <mergeCell ref="D7:U7"/>
    <mergeCell ref="A8:C8"/>
    <mergeCell ref="D8:U8"/>
    <mergeCell ref="M54:N55"/>
    <mergeCell ref="O54:U55"/>
    <mergeCell ref="A9:C10"/>
    <mergeCell ref="D9:U10"/>
    <mergeCell ref="A11:C11"/>
    <mergeCell ref="D11:U11"/>
    <mergeCell ref="M50:U51"/>
    <mergeCell ref="M52:N53"/>
    <mergeCell ref="O52:U53"/>
  </mergeCells>
  <phoneticPr fontId="6"/>
  <dataValidations count="2">
    <dataValidation type="list" allowBlank="1" showInputMessage="1" showErrorMessage="1" sqref="D9:U10">
      <formula1>$Z$15:$Z$22</formula1>
    </dataValidation>
    <dataValidation type="list" allowBlank="1" showInputMessage="1" showErrorMessage="1" sqref="D7:U7">
      <formula1>$X$15:$X$26</formula1>
    </dataValidation>
  </dataValidations>
  <pageMargins left="0.70866141732283472" right="0.27559055118110237" top="0.55118110236220474" bottom="0.3149606299212598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44"/>
  <sheetViews>
    <sheetView workbookViewId="0">
      <selection activeCell="I3" sqref="I3:L3"/>
    </sheetView>
  </sheetViews>
  <sheetFormatPr defaultRowHeight="13.5" x14ac:dyDescent="0.15"/>
  <cols>
    <col min="1" max="1" width="5.375" style="262" customWidth="1"/>
    <col min="2" max="2" width="10" style="262" customWidth="1"/>
    <col min="3" max="4" width="9" style="262"/>
    <col min="5" max="5" width="9.125" style="262" customWidth="1"/>
    <col min="6" max="6" width="24.125" style="262" customWidth="1"/>
    <col min="7" max="7" width="2.375" style="262" customWidth="1"/>
    <col min="8" max="8" width="8.375" style="262" customWidth="1"/>
    <col min="9" max="9" width="8.625" style="262" customWidth="1"/>
    <col min="10" max="10" width="6.25" style="262" customWidth="1"/>
    <col min="11" max="11" width="6" style="262" customWidth="1"/>
    <col min="12" max="12" width="5.625" style="262" customWidth="1"/>
    <col min="13" max="13" width="1.75" style="262" customWidth="1"/>
    <col min="14" max="18" width="9" style="262"/>
  </cols>
  <sheetData>
    <row r="1" spans="1:17" ht="17.25" x14ac:dyDescent="0.15">
      <c r="A1" s="1408" t="s">
        <v>586</v>
      </c>
      <c r="B1" s="1408"/>
      <c r="C1" s="1408"/>
      <c r="D1" s="1408"/>
      <c r="E1" s="1408"/>
      <c r="F1" s="1408"/>
      <c r="G1" s="1408"/>
      <c r="H1" s="1408"/>
      <c r="I1" s="263"/>
      <c r="J1" s="630" t="s">
        <v>551</v>
      </c>
      <c r="K1" s="1409">
        <v>1</v>
      </c>
      <c r="L1" s="1409"/>
      <c r="M1" s="263"/>
      <c r="N1" s="263"/>
    </row>
    <row r="2" spans="1:17" ht="17.25" x14ac:dyDescent="0.15">
      <c r="A2" s="631"/>
      <c r="I2" s="263"/>
      <c r="J2" s="632"/>
      <c r="K2" s="633"/>
      <c r="L2" s="633"/>
      <c r="M2" s="263"/>
      <c r="N2" s="263"/>
    </row>
    <row r="3" spans="1:17" ht="17.25" x14ac:dyDescent="0.15">
      <c r="D3" s="631"/>
      <c r="H3" s="634" t="s">
        <v>273</v>
      </c>
      <c r="I3" s="1410" t="str">
        <f>領収書整理帳!G1</f>
        <v>○○地域資源保全会</v>
      </c>
      <c r="J3" s="1410"/>
      <c r="K3" s="1410"/>
      <c r="L3" s="1410"/>
      <c r="M3" s="635"/>
      <c r="N3" s="263"/>
    </row>
    <row r="4" spans="1:17" x14ac:dyDescent="0.15">
      <c r="I4" s="263"/>
      <c r="J4" s="263"/>
      <c r="K4" s="264"/>
      <c r="L4" s="263"/>
      <c r="M4" s="263"/>
      <c r="N4" s="263"/>
    </row>
    <row r="5" spans="1:17" ht="24" customHeight="1" x14ac:dyDescent="0.15">
      <c r="B5" s="636" t="s">
        <v>552</v>
      </c>
      <c r="C5" s="1373"/>
      <c r="D5" s="1373"/>
      <c r="E5" s="636" t="s">
        <v>553</v>
      </c>
      <c r="H5" s="1374"/>
      <c r="I5" s="1374"/>
      <c r="J5" s="1374"/>
      <c r="K5" s="1374"/>
      <c r="L5" s="1374"/>
      <c r="N5" s="263"/>
    </row>
    <row r="6" spans="1:17" ht="24" customHeight="1" x14ac:dyDescent="0.15">
      <c r="B6" s="1375">
        <v>1</v>
      </c>
      <c r="C6" s="1375"/>
      <c r="D6" s="1375"/>
      <c r="E6" s="1375"/>
      <c r="F6" s="1375"/>
      <c r="G6" s="637"/>
      <c r="H6" s="638" t="s">
        <v>554</v>
      </c>
      <c r="I6" s="1376"/>
      <c r="J6" s="1377"/>
      <c r="K6" s="1377"/>
      <c r="L6" s="1378"/>
      <c r="N6" s="263"/>
    </row>
    <row r="7" spans="1:17" ht="24" customHeight="1" x14ac:dyDescent="0.15">
      <c r="B7" s="1375"/>
      <c r="C7" s="1375"/>
      <c r="D7" s="1375"/>
      <c r="E7" s="1375"/>
      <c r="F7" s="1375"/>
      <c r="G7" s="637"/>
      <c r="H7" s="1379" t="s">
        <v>555</v>
      </c>
      <c r="I7" s="1382"/>
      <c r="J7" s="1383"/>
      <c r="K7" s="1383"/>
      <c r="L7" s="1384"/>
      <c r="N7" s="263"/>
      <c r="O7" s="265" t="s">
        <v>556</v>
      </c>
      <c r="Q7" s="262" t="s">
        <v>282</v>
      </c>
    </row>
    <row r="8" spans="1:17" ht="19.5" customHeight="1" x14ac:dyDescent="0.15">
      <c r="B8" s="1375"/>
      <c r="C8" s="1375"/>
      <c r="D8" s="1375"/>
      <c r="E8" s="1375"/>
      <c r="F8" s="1375"/>
      <c r="G8" s="637"/>
      <c r="H8" s="1380"/>
      <c r="I8" s="1385"/>
      <c r="J8" s="1386"/>
      <c r="K8" s="1386"/>
      <c r="L8" s="1387"/>
      <c r="N8" s="263"/>
      <c r="O8" s="265" t="s">
        <v>557</v>
      </c>
      <c r="Q8" s="262" t="s">
        <v>283</v>
      </c>
    </row>
    <row r="9" spans="1:17" ht="19.5" customHeight="1" x14ac:dyDescent="0.15">
      <c r="B9" s="1375"/>
      <c r="C9" s="1375"/>
      <c r="D9" s="1375"/>
      <c r="E9" s="1375"/>
      <c r="F9" s="1375"/>
      <c r="G9" s="637"/>
      <c r="H9" s="1380"/>
      <c r="I9" s="1388"/>
      <c r="J9" s="1389"/>
      <c r="K9" s="1389"/>
      <c r="L9" s="1390"/>
      <c r="N9" s="263"/>
      <c r="O9" s="265" t="s">
        <v>558</v>
      </c>
      <c r="Q9" s="262" t="s">
        <v>285</v>
      </c>
    </row>
    <row r="10" spans="1:17" ht="19.5" customHeight="1" x14ac:dyDescent="0.15">
      <c r="B10" s="1375"/>
      <c r="C10" s="1375"/>
      <c r="D10" s="1375"/>
      <c r="E10" s="1375"/>
      <c r="F10" s="1375"/>
      <c r="G10" s="637"/>
      <c r="H10" s="1380"/>
      <c r="I10" s="1391"/>
      <c r="J10" s="1392"/>
      <c r="K10" s="1392"/>
      <c r="L10" s="1393"/>
      <c r="N10" s="263"/>
      <c r="O10" s="262" t="s">
        <v>309</v>
      </c>
      <c r="Q10" s="262" t="s">
        <v>286</v>
      </c>
    </row>
    <row r="11" spans="1:17" ht="19.5" customHeight="1" x14ac:dyDescent="0.15">
      <c r="B11" s="1375"/>
      <c r="C11" s="1375"/>
      <c r="D11" s="1375"/>
      <c r="E11" s="1375"/>
      <c r="F11" s="1375"/>
      <c r="G11" s="637"/>
      <c r="H11" s="1380"/>
      <c r="I11" s="1388"/>
      <c r="J11" s="1389"/>
      <c r="K11" s="1389"/>
      <c r="L11" s="1390"/>
      <c r="N11" s="263"/>
      <c r="O11" s="262" t="s">
        <v>29</v>
      </c>
      <c r="Q11" s="262" t="s">
        <v>287</v>
      </c>
    </row>
    <row r="12" spans="1:17" ht="24" customHeight="1" x14ac:dyDescent="0.15">
      <c r="B12" s="1375"/>
      <c r="C12" s="1375"/>
      <c r="D12" s="1375"/>
      <c r="E12" s="1375"/>
      <c r="F12" s="1375"/>
      <c r="H12" s="1380"/>
      <c r="I12" s="1394"/>
      <c r="J12" s="1395"/>
      <c r="K12" s="1395"/>
      <c r="L12" s="1396"/>
      <c r="O12" s="262" t="s">
        <v>60</v>
      </c>
      <c r="Q12" s="262" t="s">
        <v>288</v>
      </c>
    </row>
    <row r="13" spans="1:17" ht="24" customHeight="1" x14ac:dyDescent="0.15">
      <c r="B13" s="1375"/>
      <c r="C13" s="1375"/>
      <c r="D13" s="1375"/>
      <c r="E13" s="1375"/>
      <c r="F13" s="1375"/>
      <c r="H13" s="1381"/>
      <c r="I13" s="1397"/>
      <c r="J13" s="1398"/>
      <c r="K13" s="1398"/>
      <c r="L13" s="1399"/>
      <c r="O13" s="262" t="s">
        <v>310</v>
      </c>
      <c r="Q13" s="262" t="s">
        <v>289</v>
      </c>
    </row>
    <row r="14" spans="1:17" ht="24" customHeight="1" x14ac:dyDescent="0.15">
      <c r="B14" s="1375"/>
      <c r="C14" s="1375"/>
      <c r="D14" s="1375"/>
      <c r="E14" s="1375"/>
      <c r="F14" s="1375"/>
      <c r="H14" s="1400" t="s">
        <v>559</v>
      </c>
      <c r="I14" s="1364"/>
      <c r="J14" s="1365"/>
      <c r="K14" s="1365"/>
      <c r="L14" s="1366"/>
      <c r="O14" s="262" t="s">
        <v>311</v>
      </c>
      <c r="Q14" s="262" t="s">
        <v>290</v>
      </c>
    </row>
    <row r="15" spans="1:17" ht="24" customHeight="1" x14ac:dyDescent="0.15">
      <c r="B15" s="1375"/>
      <c r="C15" s="1375"/>
      <c r="D15" s="1375"/>
      <c r="E15" s="1375"/>
      <c r="F15" s="1375"/>
      <c r="H15" s="1401"/>
      <c r="I15" s="1367"/>
      <c r="J15" s="1368"/>
      <c r="K15" s="1368"/>
      <c r="L15" s="1369"/>
      <c r="O15" s="262" t="s">
        <v>312</v>
      </c>
      <c r="Q15" s="262" t="s">
        <v>380</v>
      </c>
    </row>
    <row r="16" spans="1:17" ht="24" customHeight="1" x14ac:dyDescent="0.15">
      <c r="B16" s="1375"/>
      <c r="C16" s="1375"/>
      <c r="D16" s="1375"/>
      <c r="E16" s="1375"/>
      <c r="F16" s="1375"/>
      <c r="H16" s="639" t="s">
        <v>560</v>
      </c>
      <c r="I16" s="1370"/>
      <c r="J16" s="1371"/>
      <c r="K16" s="1371"/>
      <c r="L16" s="1372"/>
      <c r="O16" s="262" t="s">
        <v>313</v>
      </c>
      <c r="Q16" s="262" t="s">
        <v>292</v>
      </c>
    </row>
    <row r="17" spans="2:18" ht="24" customHeight="1" x14ac:dyDescent="0.15">
      <c r="C17" s="263"/>
      <c r="D17" s="263"/>
      <c r="E17" s="263"/>
      <c r="F17" s="263"/>
      <c r="G17" s="263"/>
      <c r="H17" s="263"/>
      <c r="I17" s="632"/>
      <c r="J17" s="632"/>
      <c r="K17" s="632"/>
      <c r="L17" s="632"/>
      <c r="N17" s="263"/>
      <c r="P17" s="637"/>
      <c r="Q17" s="262" t="s">
        <v>293</v>
      </c>
      <c r="R17" s="640"/>
    </row>
    <row r="18" spans="2:18" ht="24" customHeight="1" x14ac:dyDescent="0.15">
      <c r="B18" s="636" t="s">
        <v>552</v>
      </c>
      <c r="C18" s="1373"/>
      <c r="D18" s="1373"/>
      <c r="E18" s="636" t="s">
        <v>553</v>
      </c>
      <c r="H18" s="1374"/>
      <c r="I18" s="1374"/>
      <c r="J18" s="1374"/>
      <c r="K18" s="1374"/>
      <c r="L18" s="1374"/>
      <c r="N18" s="263"/>
      <c r="Q18" s="262" t="s">
        <v>294</v>
      </c>
    </row>
    <row r="19" spans="2:18" ht="24" customHeight="1" x14ac:dyDescent="0.15">
      <c r="B19" s="1375">
        <v>2</v>
      </c>
      <c r="C19" s="1375"/>
      <c r="D19" s="1375"/>
      <c r="E19" s="1375"/>
      <c r="F19" s="1375"/>
      <c r="G19" s="637"/>
      <c r="H19" s="638" t="s">
        <v>554</v>
      </c>
      <c r="I19" s="1376"/>
      <c r="J19" s="1377"/>
      <c r="K19" s="1377"/>
      <c r="L19" s="1378"/>
    </row>
    <row r="20" spans="2:18" ht="24" customHeight="1" x14ac:dyDescent="0.15">
      <c r="B20" s="1375"/>
      <c r="C20" s="1375"/>
      <c r="D20" s="1375"/>
      <c r="E20" s="1375"/>
      <c r="F20" s="1375"/>
      <c r="G20" s="637"/>
      <c r="H20" s="1379" t="s">
        <v>555</v>
      </c>
      <c r="I20" s="1382"/>
      <c r="J20" s="1383"/>
      <c r="K20" s="1383"/>
      <c r="L20" s="1384"/>
    </row>
    <row r="21" spans="2:18" ht="19.5" customHeight="1" x14ac:dyDescent="0.15">
      <c r="B21" s="1375"/>
      <c r="C21" s="1375"/>
      <c r="D21" s="1375"/>
      <c r="E21" s="1375"/>
      <c r="F21" s="1375"/>
      <c r="G21" s="637"/>
      <c r="H21" s="1380"/>
      <c r="I21" s="1385"/>
      <c r="J21" s="1386"/>
      <c r="K21" s="1386"/>
      <c r="L21" s="1387"/>
    </row>
    <row r="22" spans="2:18" ht="19.5" customHeight="1" x14ac:dyDescent="0.15">
      <c r="B22" s="1375"/>
      <c r="C22" s="1375"/>
      <c r="D22" s="1375"/>
      <c r="E22" s="1375"/>
      <c r="F22" s="1375"/>
      <c r="G22" s="637"/>
      <c r="H22" s="1380"/>
      <c r="I22" s="1388"/>
      <c r="J22" s="1389"/>
      <c r="K22" s="1389"/>
      <c r="L22" s="1390"/>
    </row>
    <row r="23" spans="2:18" ht="19.5" customHeight="1" x14ac:dyDescent="0.15">
      <c r="B23" s="1375"/>
      <c r="C23" s="1375"/>
      <c r="D23" s="1375"/>
      <c r="E23" s="1375"/>
      <c r="F23" s="1375"/>
      <c r="G23" s="637"/>
      <c r="H23" s="1380"/>
      <c r="I23" s="1391"/>
      <c r="J23" s="1392"/>
      <c r="K23" s="1392"/>
      <c r="L23" s="1393"/>
    </row>
    <row r="24" spans="2:18" ht="19.5" customHeight="1" x14ac:dyDescent="0.15">
      <c r="B24" s="1375"/>
      <c r="C24" s="1375"/>
      <c r="D24" s="1375"/>
      <c r="E24" s="1375"/>
      <c r="F24" s="1375"/>
      <c r="H24" s="1380"/>
      <c r="I24" s="1388"/>
      <c r="J24" s="1389"/>
      <c r="K24" s="1389"/>
      <c r="L24" s="1390"/>
    </row>
    <row r="25" spans="2:18" ht="19.5" customHeight="1" x14ac:dyDescent="0.15">
      <c r="B25" s="1375"/>
      <c r="C25" s="1375"/>
      <c r="D25" s="1375"/>
      <c r="E25" s="1375"/>
      <c r="F25" s="1375"/>
      <c r="H25" s="1380"/>
      <c r="I25" s="1402"/>
      <c r="J25" s="1403"/>
      <c r="K25" s="1403"/>
      <c r="L25" s="1404"/>
    </row>
    <row r="26" spans="2:18" ht="24" customHeight="1" x14ac:dyDescent="0.15">
      <c r="B26" s="1375"/>
      <c r="C26" s="1375"/>
      <c r="D26" s="1375"/>
      <c r="E26" s="1375"/>
      <c r="F26" s="1375"/>
      <c r="H26" s="1381"/>
      <c r="I26" s="1405"/>
      <c r="J26" s="1406"/>
      <c r="K26" s="1406"/>
      <c r="L26" s="1407"/>
    </row>
    <row r="27" spans="2:18" ht="24" customHeight="1" x14ac:dyDescent="0.15">
      <c r="B27" s="1375"/>
      <c r="C27" s="1375"/>
      <c r="D27" s="1375"/>
      <c r="E27" s="1375"/>
      <c r="F27" s="1375"/>
      <c r="H27" s="1400" t="s">
        <v>559</v>
      </c>
      <c r="I27" s="1364"/>
      <c r="J27" s="1365"/>
      <c r="K27" s="1365"/>
      <c r="L27" s="1366"/>
    </row>
    <row r="28" spans="2:18" ht="24" customHeight="1" x14ac:dyDescent="0.15">
      <c r="B28" s="1375"/>
      <c r="C28" s="1375"/>
      <c r="D28" s="1375"/>
      <c r="E28" s="1375"/>
      <c r="F28" s="1375"/>
      <c r="H28" s="1401"/>
      <c r="I28" s="1367"/>
      <c r="J28" s="1368"/>
      <c r="K28" s="1368"/>
      <c r="L28" s="1369"/>
    </row>
    <row r="29" spans="2:18" ht="24" customHeight="1" x14ac:dyDescent="0.15">
      <c r="B29" s="1375"/>
      <c r="C29" s="1375"/>
      <c r="D29" s="1375"/>
      <c r="E29" s="1375"/>
      <c r="F29" s="1375"/>
      <c r="H29" s="639" t="s">
        <v>560</v>
      </c>
      <c r="I29" s="1370"/>
      <c r="J29" s="1371"/>
      <c r="K29" s="1371"/>
      <c r="L29" s="1372"/>
    </row>
    <row r="30" spans="2:18" ht="24" customHeight="1" x14ac:dyDescent="0.15">
      <c r="C30" s="263"/>
      <c r="D30" s="263"/>
      <c r="E30" s="263"/>
      <c r="F30" s="263"/>
      <c r="G30" s="263"/>
      <c r="I30" s="263"/>
      <c r="K30" s="637"/>
      <c r="L30" s="640"/>
      <c r="M30" s="640"/>
      <c r="N30" s="640"/>
      <c r="O30" s="640"/>
      <c r="P30" s="640"/>
    </row>
    <row r="31" spans="2:18" ht="24" customHeight="1" x14ac:dyDescent="0.15">
      <c r="B31" s="636" t="s">
        <v>552</v>
      </c>
      <c r="C31" s="1373"/>
      <c r="D31" s="1373"/>
      <c r="E31" s="636" t="s">
        <v>553</v>
      </c>
      <c r="H31" s="1374"/>
      <c r="I31" s="1374"/>
      <c r="J31" s="1374"/>
      <c r="K31" s="1374"/>
      <c r="L31" s="1374"/>
    </row>
    <row r="32" spans="2:18" ht="24" customHeight="1" x14ac:dyDescent="0.15">
      <c r="B32" s="1375">
        <v>3</v>
      </c>
      <c r="C32" s="1375"/>
      <c r="D32" s="1375"/>
      <c r="E32" s="1375"/>
      <c r="F32" s="1375"/>
      <c r="G32" s="637"/>
      <c r="H32" s="638" t="s">
        <v>554</v>
      </c>
      <c r="I32" s="1376"/>
      <c r="J32" s="1377"/>
      <c r="K32" s="1377"/>
      <c r="L32" s="1378"/>
    </row>
    <row r="33" spans="2:18" ht="24" customHeight="1" x14ac:dyDescent="0.15">
      <c r="B33" s="1375"/>
      <c r="C33" s="1375"/>
      <c r="D33" s="1375"/>
      <c r="E33" s="1375"/>
      <c r="F33" s="1375"/>
      <c r="G33" s="637"/>
      <c r="H33" s="1379" t="s">
        <v>555</v>
      </c>
      <c r="I33" s="1382"/>
      <c r="J33" s="1383"/>
      <c r="K33" s="1383"/>
      <c r="L33" s="1384"/>
    </row>
    <row r="34" spans="2:18" ht="19.5" customHeight="1" x14ac:dyDescent="0.15">
      <c r="B34" s="1375"/>
      <c r="C34" s="1375"/>
      <c r="D34" s="1375"/>
      <c r="E34" s="1375"/>
      <c r="F34" s="1375"/>
      <c r="G34" s="637"/>
      <c r="H34" s="1380"/>
      <c r="I34" s="1385"/>
      <c r="J34" s="1386"/>
      <c r="K34" s="1386"/>
      <c r="L34" s="1387"/>
    </row>
    <row r="35" spans="2:18" ht="19.5" customHeight="1" x14ac:dyDescent="0.15">
      <c r="B35" s="1375"/>
      <c r="C35" s="1375"/>
      <c r="D35" s="1375"/>
      <c r="E35" s="1375"/>
      <c r="F35" s="1375"/>
      <c r="G35" s="637"/>
      <c r="H35" s="1380"/>
      <c r="I35" s="1388"/>
      <c r="J35" s="1389"/>
      <c r="K35" s="1389"/>
      <c r="L35" s="1390"/>
    </row>
    <row r="36" spans="2:18" ht="19.5" customHeight="1" x14ac:dyDescent="0.15">
      <c r="B36" s="1375"/>
      <c r="C36" s="1375"/>
      <c r="D36" s="1375"/>
      <c r="E36" s="1375"/>
      <c r="F36" s="1375"/>
      <c r="G36" s="637"/>
      <c r="H36" s="1380"/>
      <c r="I36" s="1391"/>
      <c r="J36" s="1392"/>
      <c r="K36" s="1392"/>
      <c r="L36" s="1393"/>
    </row>
    <row r="37" spans="2:18" ht="19.5" customHeight="1" x14ac:dyDescent="0.15">
      <c r="B37" s="1375"/>
      <c r="C37" s="1375"/>
      <c r="D37" s="1375"/>
      <c r="E37" s="1375"/>
      <c r="F37" s="1375"/>
      <c r="G37" s="637"/>
      <c r="H37" s="1380"/>
      <c r="I37" s="1388"/>
      <c r="J37" s="1389"/>
      <c r="K37" s="1389"/>
      <c r="L37" s="1390"/>
    </row>
    <row r="38" spans="2:18" ht="24" customHeight="1" x14ac:dyDescent="0.15">
      <c r="B38" s="1375"/>
      <c r="C38" s="1375"/>
      <c r="D38" s="1375"/>
      <c r="E38" s="1375"/>
      <c r="F38" s="1375"/>
      <c r="H38" s="1380"/>
      <c r="I38" s="1394"/>
      <c r="J38" s="1395"/>
      <c r="K38" s="1395"/>
      <c r="L38" s="1396"/>
    </row>
    <row r="39" spans="2:18" ht="24" customHeight="1" x14ac:dyDescent="0.15">
      <c r="B39" s="1375"/>
      <c r="C39" s="1375"/>
      <c r="D39" s="1375"/>
      <c r="E39" s="1375"/>
      <c r="F39" s="1375"/>
      <c r="H39" s="1381"/>
      <c r="I39" s="1397"/>
      <c r="J39" s="1398"/>
      <c r="K39" s="1398"/>
      <c r="L39" s="1399"/>
    </row>
    <row r="40" spans="2:18" ht="24" customHeight="1" x14ac:dyDescent="0.15">
      <c r="B40" s="1375"/>
      <c r="C40" s="1375"/>
      <c r="D40" s="1375"/>
      <c r="E40" s="1375"/>
      <c r="F40" s="1375"/>
      <c r="H40" s="1400" t="s">
        <v>559</v>
      </c>
      <c r="I40" s="1364"/>
      <c r="J40" s="1365"/>
      <c r="K40" s="1365"/>
      <c r="L40" s="1366"/>
    </row>
    <row r="41" spans="2:18" ht="24" customHeight="1" x14ac:dyDescent="0.15">
      <c r="B41" s="1375"/>
      <c r="C41" s="1375"/>
      <c r="D41" s="1375"/>
      <c r="E41" s="1375"/>
      <c r="F41" s="1375"/>
      <c r="H41" s="1401"/>
      <c r="I41" s="1367"/>
      <c r="J41" s="1368"/>
      <c r="K41" s="1368"/>
      <c r="L41" s="1369"/>
    </row>
    <row r="42" spans="2:18" ht="24" customHeight="1" x14ac:dyDescent="0.15">
      <c r="B42" s="1375"/>
      <c r="C42" s="1375"/>
      <c r="D42" s="1375"/>
      <c r="E42" s="1375"/>
      <c r="F42" s="1375"/>
      <c r="H42" s="639" t="s">
        <v>560</v>
      </c>
      <c r="I42" s="1370"/>
      <c r="J42" s="1371"/>
      <c r="K42" s="1371"/>
      <c r="L42" s="1372"/>
    </row>
    <row r="43" spans="2:18" ht="14.25" x14ac:dyDescent="0.15">
      <c r="C43" s="263"/>
      <c r="D43" s="263"/>
      <c r="E43" s="263"/>
      <c r="F43" s="263"/>
      <c r="G43" s="263"/>
      <c r="H43" s="263"/>
      <c r="I43" s="632"/>
      <c r="J43" s="632"/>
      <c r="K43" s="632"/>
      <c r="L43" s="632"/>
      <c r="N43" s="263"/>
      <c r="P43" s="637"/>
      <c r="Q43" s="640"/>
      <c r="R43" s="640"/>
    </row>
    <row r="44" spans="2:18" ht="14.25" x14ac:dyDescent="0.15">
      <c r="C44" s="263"/>
      <c r="D44" s="263"/>
      <c r="E44" s="263"/>
      <c r="F44" s="263"/>
      <c r="G44" s="263"/>
      <c r="H44" s="263"/>
      <c r="I44" s="263"/>
      <c r="J44" s="263"/>
      <c r="K44" s="263"/>
      <c r="L44" s="263"/>
      <c r="N44" s="263"/>
      <c r="P44" s="637"/>
      <c r="Q44" s="640"/>
      <c r="R44" s="640"/>
    </row>
  </sheetData>
  <mergeCells count="39">
    <mergeCell ref="I7:L7"/>
    <mergeCell ref="I8:L9"/>
    <mergeCell ref="I10:L11"/>
    <mergeCell ref="I12:L13"/>
    <mergeCell ref="H14:H15"/>
    <mergeCell ref="I14:L15"/>
    <mergeCell ref="A1:H1"/>
    <mergeCell ref="K1:L1"/>
    <mergeCell ref="I3:L3"/>
    <mergeCell ref="C5:D5"/>
    <mergeCell ref="H5:L5"/>
    <mergeCell ref="I16:L16"/>
    <mergeCell ref="B19:F29"/>
    <mergeCell ref="I19:L19"/>
    <mergeCell ref="H20:H26"/>
    <mergeCell ref="I20:L20"/>
    <mergeCell ref="I21:L22"/>
    <mergeCell ref="I23:L24"/>
    <mergeCell ref="I25:L26"/>
    <mergeCell ref="H27:H28"/>
    <mergeCell ref="I27:L28"/>
    <mergeCell ref="I29:L29"/>
    <mergeCell ref="C18:D18"/>
    <mergeCell ref="H18:L18"/>
    <mergeCell ref="B6:F16"/>
    <mergeCell ref="I6:L6"/>
    <mergeCell ref="H7:H13"/>
    <mergeCell ref="I40:L41"/>
    <mergeCell ref="I42:L42"/>
    <mergeCell ref="C31:D31"/>
    <mergeCell ref="H31:L31"/>
    <mergeCell ref="B32:F42"/>
    <mergeCell ref="I32:L32"/>
    <mergeCell ref="H33:H39"/>
    <mergeCell ref="I33:L33"/>
    <mergeCell ref="I34:L35"/>
    <mergeCell ref="I36:L37"/>
    <mergeCell ref="I38:L39"/>
    <mergeCell ref="H40:H41"/>
  </mergeCells>
  <phoneticPr fontId="6"/>
  <dataValidations count="3">
    <dataValidation type="list" allowBlank="1" showInputMessage="1" showErrorMessage="1" sqref="I7:L7 I20:L20 I33:L33">
      <formula1>$O$7:$O$9</formula1>
    </dataValidation>
    <dataValidation type="list" allowBlank="1" showInputMessage="1" showErrorMessage="1" sqref="I8:L9 I21:L22 I34:L35">
      <formula1>$O$10:$O$17</formula1>
    </dataValidation>
    <dataValidation type="list" allowBlank="1" showInputMessage="1" showErrorMessage="1" sqref="I10:L11 I23:L24 I36:L37">
      <formula1>$Q$7:$Q$19</formula1>
    </dataValidation>
  </dataValidations>
  <pageMargins left="0.70866141732283472" right="0.27559055118110237" top="0.74803149606299213" bottom="0.74803149606299213" header="0.31496062992125984" footer="0.31496062992125984"/>
  <pageSetup paperSize="9" scale="85"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2"/>
  <sheetViews>
    <sheetView workbookViewId="0">
      <selection activeCell="F6" sqref="F6:I7"/>
    </sheetView>
  </sheetViews>
  <sheetFormatPr defaultRowHeight="13.5" x14ac:dyDescent="0.15"/>
  <cols>
    <col min="1" max="1" width="1.5" style="262" customWidth="1"/>
    <col min="2" max="2" width="8.25" style="426" customWidth="1"/>
    <col min="3" max="3" width="9" style="262"/>
    <col min="4" max="4" width="13.625" style="262" customWidth="1"/>
    <col min="5" max="5" width="22.125" style="426" customWidth="1"/>
    <col min="6" max="6" width="8.625" style="426" customWidth="1"/>
    <col min="7" max="8" width="4.125" style="262" customWidth="1"/>
    <col min="9" max="9" width="8.125" style="262" customWidth="1"/>
    <col min="10" max="10" width="9.75" style="262" customWidth="1"/>
    <col min="11" max="11" width="10.125" style="435" customWidth="1"/>
    <col min="12" max="15" width="4.625" style="262" customWidth="1"/>
    <col min="16" max="16" width="8.5" style="262" customWidth="1"/>
    <col min="17" max="17" width="4.125" style="262" customWidth="1"/>
    <col min="18" max="18" width="5" style="262" customWidth="1"/>
    <col min="19" max="19" width="7.625" style="262" customWidth="1"/>
    <col min="20" max="20" width="8.625" style="262" customWidth="1"/>
    <col min="21" max="21" width="9" style="262" customWidth="1"/>
  </cols>
  <sheetData>
    <row r="1" spans="1:21" ht="14.25" x14ac:dyDescent="0.15">
      <c r="A1" s="420" t="s">
        <v>584</v>
      </c>
      <c r="B1" s="421"/>
      <c r="C1" s="420"/>
      <c r="D1" s="422"/>
      <c r="E1" s="423"/>
      <c r="F1" s="423"/>
      <c r="G1" s="422"/>
      <c r="H1" s="422"/>
      <c r="I1" s="422"/>
      <c r="J1" s="422"/>
      <c r="K1" s="424"/>
      <c r="L1" s="422"/>
      <c r="M1" s="422"/>
      <c r="N1" s="422"/>
      <c r="O1" s="422"/>
      <c r="P1" s="422"/>
      <c r="Q1" s="422"/>
      <c r="R1" s="422"/>
      <c r="S1" s="422"/>
      <c r="T1" s="422"/>
      <c r="U1" s="422"/>
    </row>
    <row r="2" spans="1:21" ht="18.75" x14ac:dyDescent="0.15">
      <c r="A2" s="1447" t="s">
        <v>402</v>
      </c>
      <c r="B2" s="1447"/>
      <c r="C2" s="1447"/>
      <c r="D2" s="1447"/>
      <c r="E2" s="1447"/>
      <c r="F2" s="1447"/>
      <c r="G2" s="1447"/>
      <c r="H2" s="1447"/>
      <c r="I2" s="1447"/>
      <c r="J2" s="1447"/>
      <c r="K2" s="1447"/>
      <c r="L2" s="1447"/>
      <c r="M2" s="1447"/>
      <c r="N2" s="1447"/>
      <c r="O2" s="1447"/>
      <c r="P2" s="1447"/>
      <c r="Q2" s="1447"/>
      <c r="R2" s="1447"/>
      <c r="S2" s="1447"/>
      <c r="T2" s="1447"/>
      <c r="U2" s="1447"/>
    </row>
    <row r="3" spans="1:21" x14ac:dyDescent="0.15">
      <c r="A3" s="425"/>
      <c r="K3" s="262"/>
    </row>
    <row r="4" spans="1:21" x14ac:dyDescent="0.15">
      <c r="B4" s="427"/>
      <c r="C4" s="427"/>
      <c r="D4" s="427"/>
      <c r="E4" s="428"/>
      <c r="F4" s="429"/>
      <c r="G4" s="430"/>
      <c r="H4" s="430"/>
      <c r="I4" s="430"/>
      <c r="K4" s="431"/>
      <c r="L4" s="428"/>
      <c r="M4" s="428"/>
      <c r="N4" s="428"/>
      <c r="O4" s="428"/>
      <c r="P4" s="428"/>
      <c r="Q4" s="432"/>
    </row>
    <row r="5" spans="1:21" x14ac:dyDescent="0.15">
      <c r="A5" s="433"/>
      <c r="B5" s="434"/>
      <c r="C5" s="433"/>
    </row>
    <row r="6" spans="1:21" ht="13.5" customHeight="1" x14ac:dyDescent="0.15">
      <c r="A6" s="1448"/>
      <c r="B6" s="1471" t="s">
        <v>583</v>
      </c>
      <c r="C6" s="1472"/>
      <c r="D6" s="1473"/>
      <c r="E6" s="1473" t="s">
        <v>267</v>
      </c>
      <c r="F6" s="1475" t="str">
        <f>領収書整理帳!G1</f>
        <v>○○地域資源保全会</v>
      </c>
      <c r="G6" s="1476"/>
      <c r="H6" s="1476"/>
      <c r="I6" s="1477"/>
      <c r="J6" s="1449" t="s">
        <v>568</v>
      </c>
      <c r="K6" s="1449"/>
      <c r="L6" s="1450"/>
      <c r="M6" s="1451"/>
      <c r="N6" s="1454" t="s">
        <v>122</v>
      </c>
      <c r="O6" s="1455"/>
      <c r="P6" s="1454" t="s">
        <v>564</v>
      </c>
      <c r="Q6" s="1457"/>
      <c r="R6" s="1451"/>
      <c r="S6" s="1454" t="s">
        <v>122</v>
      </c>
      <c r="T6" s="1459"/>
      <c r="U6" s="1460"/>
    </row>
    <row r="7" spans="1:21" x14ac:dyDescent="0.15">
      <c r="A7" s="1448"/>
      <c r="B7" s="1472"/>
      <c r="C7" s="1472"/>
      <c r="D7" s="1474"/>
      <c r="E7" s="1474"/>
      <c r="F7" s="1478"/>
      <c r="G7" s="1479"/>
      <c r="H7" s="1479"/>
      <c r="I7" s="1480"/>
      <c r="J7" s="1449"/>
      <c r="K7" s="1449"/>
      <c r="L7" s="1452"/>
      <c r="M7" s="1453"/>
      <c r="N7" s="1456"/>
      <c r="O7" s="1456"/>
      <c r="P7" s="1456"/>
      <c r="Q7" s="1453"/>
      <c r="R7" s="1453"/>
      <c r="S7" s="1458"/>
      <c r="T7" s="1461"/>
      <c r="U7" s="1462"/>
    </row>
    <row r="8" spans="1:21" x14ac:dyDescent="0.15">
      <c r="A8" s="1448"/>
      <c r="B8" s="1463" t="s">
        <v>403</v>
      </c>
      <c r="C8" s="1464"/>
      <c r="D8" s="1464"/>
      <c r="E8" s="1464"/>
      <c r="F8" s="1465"/>
      <c r="G8" s="1466" t="s">
        <v>404</v>
      </c>
      <c r="H8" s="1467"/>
      <c r="I8" s="1467"/>
      <c r="J8" s="1468" t="s">
        <v>405</v>
      </c>
      <c r="K8" s="1456"/>
      <c r="L8" s="1464"/>
      <c r="M8" s="1464"/>
      <c r="N8" s="1464"/>
      <c r="O8" s="1465"/>
      <c r="P8" s="1466" t="s">
        <v>406</v>
      </c>
      <c r="Q8" s="1467"/>
      <c r="R8" s="1467"/>
      <c r="S8" s="1466" t="s">
        <v>407</v>
      </c>
      <c r="T8" s="1467"/>
      <c r="U8" s="1469" t="s">
        <v>274</v>
      </c>
    </row>
    <row r="9" spans="1:21" x14ac:dyDescent="0.15">
      <c r="A9" s="1448"/>
      <c r="B9" s="1470" t="s">
        <v>408</v>
      </c>
      <c r="C9" s="1425" t="s">
        <v>409</v>
      </c>
      <c r="D9" s="1426"/>
      <c r="E9" s="1437" t="s">
        <v>410</v>
      </c>
      <c r="F9" s="1437" t="s">
        <v>411</v>
      </c>
      <c r="G9" s="1425" t="s">
        <v>412</v>
      </c>
      <c r="H9" s="1426"/>
      <c r="I9" s="1437" t="s">
        <v>413</v>
      </c>
      <c r="J9" s="1437" t="s">
        <v>414</v>
      </c>
      <c r="K9" s="1425" t="s">
        <v>415</v>
      </c>
      <c r="L9" s="1455"/>
      <c r="M9" s="1455"/>
      <c r="N9" s="1455"/>
      <c r="O9" s="1426"/>
      <c r="P9" s="1437" t="s">
        <v>416</v>
      </c>
      <c r="Q9" s="1425" t="s">
        <v>417</v>
      </c>
      <c r="R9" s="1426"/>
      <c r="S9" s="1437" t="s">
        <v>418</v>
      </c>
      <c r="T9" s="1437" t="s">
        <v>419</v>
      </c>
      <c r="U9" s="1438"/>
    </row>
    <row r="10" spans="1:21" x14ac:dyDescent="0.15">
      <c r="A10" s="1448"/>
      <c r="B10" s="1438"/>
      <c r="C10" s="1427"/>
      <c r="D10" s="1428"/>
      <c r="E10" s="1438"/>
      <c r="F10" s="1438"/>
      <c r="G10" s="1427"/>
      <c r="H10" s="1428"/>
      <c r="I10" s="1438"/>
      <c r="J10" s="1438"/>
      <c r="K10" s="1440" t="s">
        <v>420</v>
      </c>
      <c r="L10" s="1442" t="s">
        <v>421</v>
      </c>
      <c r="M10" s="1426"/>
      <c r="N10" s="1442" t="s">
        <v>296</v>
      </c>
      <c r="O10" s="1426"/>
      <c r="P10" s="1438"/>
      <c r="Q10" s="1427"/>
      <c r="R10" s="1428"/>
      <c r="S10" s="1438"/>
      <c r="T10" s="1438"/>
      <c r="U10" s="1438"/>
    </row>
    <row r="11" spans="1:21" x14ac:dyDescent="0.15">
      <c r="A11" s="1448"/>
      <c r="B11" s="1439"/>
      <c r="C11" s="1429"/>
      <c r="D11" s="1430"/>
      <c r="E11" s="1439"/>
      <c r="F11" s="1439"/>
      <c r="G11" s="1429"/>
      <c r="H11" s="1430"/>
      <c r="I11" s="1439"/>
      <c r="J11" s="1439"/>
      <c r="K11" s="1441"/>
      <c r="L11" s="1443"/>
      <c r="M11" s="1444"/>
      <c r="N11" s="1445"/>
      <c r="O11" s="1446"/>
      <c r="P11" s="1439"/>
      <c r="Q11" s="1429"/>
      <c r="R11" s="1430"/>
      <c r="S11" s="1439"/>
      <c r="T11" s="1439"/>
      <c r="U11" s="1438"/>
    </row>
    <row r="12" spans="1:21" ht="27.75" customHeight="1" x14ac:dyDescent="0.15">
      <c r="A12" s="1448"/>
      <c r="B12" s="662"/>
      <c r="C12" s="1431"/>
      <c r="D12" s="1431"/>
      <c r="E12" s="663"/>
      <c r="F12" s="663"/>
      <c r="G12" s="1432"/>
      <c r="H12" s="1433"/>
      <c r="I12" s="664"/>
      <c r="J12" s="665"/>
      <c r="K12" s="666"/>
      <c r="L12" s="1434"/>
      <c r="M12" s="1434"/>
      <c r="N12" s="1434"/>
      <c r="O12" s="1434"/>
      <c r="P12" s="667"/>
      <c r="Q12" s="1435"/>
      <c r="R12" s="1436"/>
      <c r="S12" s="436"/>
      <c r="T12" s="662"/>
      <c r="U12" s="662"/>
    </row>
    <row r="13" spans="1:21" ht="27.75" customHeight="1" x14ac:dyDescent="0.15">
      <c r="A13" s="1448"/>
      <c r="B13" s="436"/>
      <c r="C13" s="439"/>
      <c r="D13" s="440"/>
      <c r="E13" s="437"/>
      <c r="F13" s="437"/>
      <c r="G13" s="1415"/>
      <c r="H13" s="1421"/>
      <c r="I13" s="438"/>
      <c r="J13" s="441"/>
      <c r="K13" s="441"/>
      <c r="L13" s="1417"/>
      <c r="M13" s="1418"/>
      <c r="N13" s="1417"/>
      <c r="O13" s="1418"/>
      <c r="P13" s="437"/>
      <c r="Q13" s="1419"/>
      <c r="R13" s="1420"/>
      <c r="S13" s="436"/>
      <c r="T13" s="436"/>
      <c r="U13" s="436"/>
    </row>
    <row r="14" spans="1:21" ht="27.75" customHeight="1" x14ac:dyDescent="0.15">
      <c r="A14" s="1448"/>
      <c r="B14" s="436"/>
      <c r="C14" s="439"/>
      <c r="D14" s="440"/>
      <c r="E14" s="437"/>
      <c r="F14" s="437"/>
      <c r="G14" s="1415"/>
      <c r="H14" s="1421"/>
      <c r="I14" s="438"/>
      <c r="J14" s="441"/>
      <c r="K14" s="441"/>
      <c r="L14" s="1417"/>
      <c r="M14" s="1418"/>
      <c r="N14" s="1417"/>
      <c r="O14" s="1418"/>
      <c r="P14" s="437"/>
      <c r="Q14" s="1419"/>
      <c r="R14" s="1420"/>
      <c r="S14" s="436"/>
      <c r="T14" s="436"/>
      <c r="U14" s="436"/>
    </row>
    <row r="15" spans="1:21" ht="27.75" customHeight="1" x14ac:dyDescent="0.15">
      <c r="A15" s="1448"/>
      <c r="B15" s="436"/>
      <c r="C15" s="439"/>
      <c r="D15" s="440"/>
      <c r="E15" s="437"/>
      <c r="F15" s="437"/>
      <c r="G15" s="1415"/>
      <c r="H15" s="1421"/>
      <c r="I15" s="438"/>
      <c r="J15" s="441"/>
      <c r="K15" s="441"/>
      <c r="L15" s="1417"/>
      <c r="M15" s="1418"/>
      <c r="N15" s="1417"/>
      <c r="O15" s="1418"/>
      <c r="P15" s="437"/>
      <c r="Q15" s="1419"/>
      <c r="R15" s="1420"/>
      <c r="S15" s="436"/>
      <c r="T15" s="436"/>
      <c r="U15" s="436"/>
    </row>
    <row r="16" spans="1:21" ht="27.75" customHeight="1" x14ac:dyDescent="0.15">
      <c r="A16" s="1448"/>
      <c r="B16" s="436"/>
      <c r="C16" s="439"/>
      <c r="D16" s="440"/>
      <c r="E16" s="437"/>
      <c r="F16" s="437"/>
      <c r="G16" s="1415"/>
      <c r="H16" s="1421"/>
      <c r="I16" s="438"/>
      <c r="J16" s="441"/>
      <c r="K16" s="441"/>
      <c r="L16" s="1417"/>
      <c r="M16" s="1418"/>
      <c r="N16" s="1417"/>
      <c r="O16" s="1418"/>
      <c r="P16" s="437"/>
      <c r="Q16" s="1419"/>
      <c r="R16" s="1420"/>
      <c r="S16" s="436"/>
      <c r="T16" s="436"/>
      <c r="U16" s="436"/>
    </row>
    <row r="17" spans="1:21" ht="27.75" customHeight="1" x14ac:dyDescent="0.15">
      <c r="A17" s="1448"/>
      <c r="B17" s="436"/>
      <c r="C17" s="439"/>
      <c r="D17" s="440"/>
      <c r="E17" s="437"/>
      <c r="F17" s="437"/>
      <c r="G17" s="1415"/>
      <c r="H17" s="1421"/>
      <c r="I17" s="438"/>
      <c r="J17" s="441"/>
      <c r="K17" s="441"/>
      <c r="L17" s="1417"/>
      <c r="M17" s="1418"/>
      <c r="N17" s="1417"/>
      <c r="O17" s="1418"/>
      <c r="P17" s="437"/>
      <c r="Q17" s="1419"/>
      <c r="R17" s="1420"/>
      <c r="S17" s="436"/>
      <c r="T17" s="436"/>
      <c r="U17" s="436"/>
    </row>
    <row r="18" spans="1:21" ht="27.75" customHeight="1" x14ac:dyDescent="0.15">
      <c r="A18" s="1448"/>
      <c r="B18" s="436"/>
      <c r="C18" s="439"/>
      <c r="D18" s="440"/>
      <c r="E18" s="437"/>
      <c r="F18" s="437"/>
      <c r="G18" s="1415"/>
      <c r="H18" s="1421"/>
      <c r="I18" s="438"/>
      <c r="J18" s="441"/>
      <c r="K18" s="441"/>
      <c r="L18" s="1417"/>
      <c r="M18" s="1418"/>
      <c r="N18" s="1417"/>
      <c r="O18" s="1418"/>
      <c r="P18" s="437"/>
      <c r="Q18" s="1419"/>
      <c r="R18" s="1420"/>
      <c r="S18" s="436"/>
      <c r="T18" s="436"/>
      <c r="U18" s="436"/>
    </row>
    <row r="19" spans="1:21" ht="27.75" customHeight="1" x14ac:dyDescent="0.15">
      <c r="A19" s="1448"/>
      <c r="B19" s="436"/>
      <c r="C19" s="439"/>
      <c r="D19" s="440"/>
      <c r="E19" s="437"/>
      <c r="F19" s="437"/>
      <c r="G19" s="1415"/>
      <c r="H19" s="1421"/>
      <c r="I19" s="438"/>
      <c r="J19" s="441"/>
      <c r="K19" s="441"/>
      <c r="L19" s="1417"/>
      <c r="M19" s="1418"/>
      <c r="N19" s="1417"/>
      <c r="O19" s="1418"/>
      <c r="P19" s="437"/>
      <c r="Q19" s="1419"/>
      <c r="R19" s="1420"/>
      <c r="S19" s="436"/>
      <c r="T19" s="436"/>
      <c r="U19" s="436"/>
    </row>
    <row r="20" spans="1:21" ht="27.75" customHeight="1" x14ac:dyDescent="0.15">
      <c r="A20" s="1448"/>
      <c r="B20" s="436"/>
      <c r="C20" s="439"/>
      <c r="D20" s="440"/>
      <c r="E20" s="437"/>
      <c r="F20" s="437"/>
      <c r="G20" s="1415"/>
      <c r="H20" s="1421"/>
      <c r="I20" s="438"/>
      <c r="J20" s="441"/>
      <c r="K20" s="441"/>
      <c r="L20" s="1417"/>
      <c r="M20" s="1418"/>
      <c r="N20" s="1417"/>
      <c r="O20" s="1418"/>
      <c r="P20" s="437"/>
      <c r="Q20" s="1419"/>
      <c r="R20" s="1420"/>
      <c r="S20" s="436"/>
      <c r="T20" s="436"/>
      <c r="U20" s="436"/>
    </row>
    <row r="21" spans="1:21" ht="27.75" customHeight="1" x14ac:dyDescent="0.15">
      <c r="A21" s="1448"/>
      <c r="B21" s="436"/>
      <c r="C21" s="439"/>
      <c r="D21" s="440"/>
      <c r="E21" s="437"/>
      <c r="F21" s="437"/>
      <c r="G21" s="1415"/>
      <c r="H21" s="1421"/>
      <c r="I21" s="438"/>
      <c r="J21" s="441"/>
      <c r="K21" s="441"/>
      <c r="L21" s="1417"/>
      <c r="M21" s="1418"/>
      <c r="N21" s="1417"/>
      <c r="O21" s="1418"/>
      <c r="P21" s="437"/>
      <c r="Q21" s="1419"/>
      <c r="R21" s="1420"/>
      <c r="S21" s="436"/>
      <c r="T21" s="436"/>
      <c r="U21" s="436"/>
    </row>
    <row r="22" spans="1:21" ht="27.75" customHeight="1" x14ac:dyDescent="0.15">
      <c r="A22" s="1448"/>
      <c r="B22" s="436"/>
      <c r="C22" s="439"/>
      <c r="D22" s="440"/>
      <c r="E22" s="437"/>
      <c r="F22" s="437"/>
      <c r="G22" s="1415"/>
      <c r="H22" s="1416"/>
      <c r="I22" s="438"/>
      <c r="J22" s="441"/>
      <c r="K22" s="441"/>
      <c r="L22" s="1417"/>
      <c r="M22" s="1418"/>
      <c r="N22" s="1417"/>
      <c r="O22" s="1418"/>
      <c r="P22" s="437"/>
      <c r="Q22" s="1419"/>
      <c r="R22" s="1420"/>
      <c r="S22" s="436"/>
      <c r="T22" s="436"/>
      <c r="U22" s="436"/>
    </row>
    <row r="23" spans="1:21" ht="27.75" customHeight="1" x14ac:dyDescent="0.15">
      <c r="A23" s="1448"/>
      <c r="B23" s="442" t="str">
        <f>IF(C23="","","整備事業")</f>
        <v/>
      </c>
      <c r="C23" s="439"/>
      <c r="D23" s="440"/>
      <c r="E23" s="437" t="str">
        <f>IF(J23="","","十勝清水工場")</f>
        <v/>
      </c>
      <c r="F23" s="437" t="str">
        <f>IF(J23="","","1式")</f>
        <v/>
      </c>
      <c r="G23" s="1415" t="str">
        <f>IF(J23="","",39353)</f>
        <v/>
      </c>
      <c r="H23" s="1421"/>
      <c r="I23" s="438" t="str">
        <f>IF(J23="","",39903)</f>
        <v/>
      </c>
      <c r="J23" s="441"/>
      <c r="K23" s="441" t="str">
        <f>IF(J23="","",J23/2)</f>
        <v/>
      </c>
      <c r="L23" s="1417" t="str">
        <f>IF(H23="","",H23/2)</f>
        <v/>
      </c>
      <c r="M23" s="1418"/>
      <c r="N23" s="1417" t="str">
        <f>IF(J23="","",J23/2)</f>
        <v/>
      </c>
      <c r="O23" s="1418"/>
      <c r="P23" s="437"/>
      <c r="Q23" s="1419" t="str">
        <f>IF(P23="","",VLOOKUP(P23,$W$4:$AB$11,6,FALSE))</f>
        <v/>
      </c>
      <c r="R23" s="1420"/>
      <c r="S23" s="436"/>
      <c r="T23" s="436"/>
      <c r="U23" s="436"/>
    </row>
    <row r="24" spans="1:21" ht="27.75" customHeight="1" x14ac:dyDescent="0.15">
      <c r="A24" s="1448"/>
      <c r="B24" s="443"/>
      <c r="C24" s="1412" t="s">
        <v>5</v>
      </c>
      <c r="D24" s="1413"/>
      <c r="E24" s="436"/>
      <c r="F24" s="436"/>
      <c r="G24" s="1422"/>
      <c r="H24" s="1422"/>
      <c r="I24" s="436"/>
      <c r="J24" s="444"/>
      <c r="K24" s="444"/>
      <c r="L24" s="1423"/>
      <c r="M24" s="1424"/>
      <c r="N24" s="1423"/>
      <c r="O24" s="1424"/>
      <c r="P24" s="436"/>
      <c r="Q24" s="1412"/>
      <c r="R24" s="1413"/>
      <c r="S24" s="436"/>
      <c r="T24" s="436"/>
      <c r="U24" s="436"/>
    </row>
    <row r="25" spans="1:21" x14ac:dyDescent="0.15">
      <c r="A25" s="1414"/>
      <c r="B25" s="1414"/>
      <c r="J25" s="445"/>
    </row>
    <row r="26" spans="1:21" x14ac:dyDescent="0.15">
      <c r="B26" s="1481" t="s">
        <v>422</v>
      </c>
      <c r="C26" s="1481"/>
      <c r="D26" s="1481"/>
      <c r="E26" s="1481"/>
      <c r="F26" s="1481"/>
      <c r="G26" s="1481"/>
      <c r="H26" s="1481"/>
      <c r="I26" s="1481"/>
      <c r="J26" s="1481"/>
      <c r="K26" s="674"/>
      <c r="L26" s="674"/>
      <c r="M26" s="674"/>
      <c r="N26" s="674"/>
      <c r="O26" s="674"/>
    </row>
    <row r="27" spans="1:21" x14ac:dyDescent="0.15">
      <c r="B27" s="1411" t="s">
        <v>423</v>
      </c>
      <c r="C27" s="1411"/>
      <c r="D27" s="1411"/>
      <c r="E27" s="1411"/>
      <c r="F27" s="1411"/>
      <c r="G27" s="1411"/>
      <c r="H27" s="1411"/>
      <c r="I27" s="1411"/>
      <c r="J27" s="1411"/>
      <c r="K27" s="674"/>
      <c r="L27" s="674"/>
      <c r="M27" s="674"/>
      <c r="N27" s="674"/>
      <c r="O27" s="674"/>
    </row>
    <row r="28" spans="1:21" x14ac:dyDescent="0.15">
      <c r="B28" s="679" t="s">
        <v>424</v>
      </c>
      <c r="C28" s="679"/>
      <c r="D28" s="679"/>
      <c r="E28" s="677"/>
      <c r="F28" s="677"/>
      <c r="G28" s="679"/>
      <c r="H28" s="679"/>
      <c r="I28" s="679"/>
      <c r="J28" s="679"/>
      <c r="K28" s="675"/>
      <c r="L28" s="679"/>
      <c r="M28" s="679"/>
      <c r="N28" s="679"/>
      <c r="O28" s="679"/>
    </row>
    <row r="29" spans="1:21" x14ac:dyDescent="0.15">
      <c r="B29" s="679" t="s">
        <v>425</v>
      </c>
      <c r="C29" s="679"/>
      <c r="D29" s="679"/>
      <c r="E29" s="677"/>
      <c r="F29" s="677"/>
      <c r="G29" s="679"/>
      <c r="H29" s="679"/>
      <c r="I29" s="679"/>
      <c r="J29" s="679"/>
      <c r="K29" s="675"/>
      <c r="L29" s="679"/>
      <c r="M29" s="679"/>
      <c r="N29" s="679"/>
      <c r="O29" s="679"/>
    </row>
    <row r="30" spans="1:21" x14ac:dyDescent="0.15">
      <c r="B30" s="679" t="s">
        <v>426</v>
      </c>
      <c r="C30" s="678"/>
      <c r="D30" s="678"/>
      <c r="E30" s="677"/>
      <c r="F30" s="677"/>
      <c r="G30" s="678"/>
      <c r="H30" s="678"/>
      <c r="I30" s="678"/>
      <c r="J30" s="678"/>
      <c r="K30" s="676"/>
      <c r="L30" s="678"/>
      <c r="M30" s="678"/>
      <c r="N30" s="678"/>
      <c r="O30" s="678"/>
    </row>
    <row r="31" spans="1:21" x14ac:dyDescent="0.15">
      <c r="B31" s="1411" t="s">
        <v>427</v>
      </c>
      <c r="C31" s="1411"/>
      <c r="D31" s="1411"/>
      <c r="E31" s="1411"/>
      <c r="F31" s="1411"/>
      <c r="G31" s="1411"/>
      <c r="H31" s="1411"/>
      <c r="I31" s="1411"/>
      <c r="J31" s="1411"/>
      <c r="K31" s="1411"/>
      <c r="L31" s="1411"/>
      <c r="M31" s="1411"/>
      <c r="N31" s="1411"/>
      <c r="O31" s="1411"/>
    </row>
    <row r="32" spans="1:21" x14ac:dyDescent="0.15">
      <c r="B32" s="1411" t="s">
        <v>585</v>
      </c>
      <c r="C32" s="1411"/>
      <c r="D32" s="1411"/>
      <c r="E32" s="1411"/>
      <c r="F32" s="1411"/>
      <c r="G32" s="1411"/>
      <c r="H32" s="1411"/>
      <c r="I32" s="1411"/>
      <c r="J32" s="1411"/>
      <c r="K32" s="1411"/>
      <c r="L32" s="1411"/>
      <c r="M32" s="1411"/>
      <c r="N32" s="1411"/>
      <c r="O32" s="1411"/>
    </row>
  </sheetData>
  <mergeCells count="93">
    <mergeCell ref="B32:O32"/>
    <mergeCell ref="B6:C7"/>
    <mergeCell ref="D6:D7"/>
    <mergeCell ref="E6:E7"/>
    <mergeCell ref="F6:I7"/>
    <mergeCell ref="B26:J26"/>
    <mergeCell ref="C9:D11"/>
    <mergeCell ref="E9:E11"/>
    <mergeCell ref="F9:F11"/>
    <mergeCell ref="G9:H11"/>
    <mergeCell ref="I9:I11"/>
    <mergeCell ref="J9:J11"/>
    <mergeCell ref="K9:O9"/>
    <mergeCell ref="G13:H13"/>
    <mergeCell ref="L13:M13"/>
    <mergeCell ref="N13:O13"/>
    <mergeCell ref="A2:U2"/>
    <mergeCell ref="A6:A24"/>
    <mergeCell ref="J6:K7"/>
    <mergeCell ref="L6:M7"/>
    <mergeCell ref="N6:O7"/>
    <mergeCell ref="P6:P7"/>
    <mergeCell ref="Q6:R7"/>
    <mergeCell ref="S6:S7"/>
    <mergeCell ref="T6:U7"/>
    <mergeCell ref="B8:F8"/>
    <mergeCell ref="G8:I8"/>
    <mergeCell ref="J8:O8"/>
    <mergeCell ref="P8:R8"/>
    <mergeCell ref="S8:T8"/>
    <mergeCell ref="U8:U11"/>
    <mergeCell ref="B9:B11"/>
    <mergeCell ref="S9:S11"/>
    <mergeCell ref="T9:T11"/>
    <mergeCell ref="K10:K11"/>
    <mergeCell ref="L10:M11"/>
    <mergeCell ref="N10:O11"/>
    <mergeCell ref="P9:P11"/>
    <mergeCell ref="Q13:R13"/>
    <mergeCell ref="Q9:R11"/>
    <mergeCell ref="C12:D12"/>
    <mergeCell ref="G12:H12"/>
    <mergeCell ref="L12:M12"/>
    <mergeCell ref="N12:O12"/>
    <mergeCell ref="Q12:R12"/>
    <mergeCell ref="G14:H14"/>
    <mergeCell ref="L14:M14"/>
    <mergeCell ref="N14:O14"/>
    <mergeCell ref="Q14:R14"/>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G20:H20"/>
    <mergeCell ref="L20:M20"/>
    <mergeCell ref="N20:O20"/>
    <mergeCell ref="Q20:R20"/>
    <mergeCell ref="G21:H21"/>
    <mergeCell ref="L21:M21"/>
    <mergeCell ref="N21:O21"/>
    <mergeCell ref="Q21:R21"/>
    <mergeCell ref="B27:J27"/>
    <mergeCell ref="B31:O31"/>
    <mergeCell ref="Q24:R24"/>
    <mergeCell ref="A25:B25"/>
    <mergeCell ref="G22:H22"/>
    <mergeCell ref="L22:M22"/>
    <mergeCell ref="N22:O22"/>
    <mergeCell ref="Q22:R22"/>
    <mergeCell ref="G23:H23"/>
    <mergeCell ref="L23:M23"/>
    <mergeCell ref="N23:O23"/>
    <mergeCell ref="Q23:R23"/>
    <mergeCell ref="C24:D24"/>
    <mergeCell ref="G24:H24"/>
    <mergeCell ref="L24:M24"/>
    <mergeCell ref="N24:O24"/>
  </mergeCells>
  <phoneticPr fontId="6"/>
  <pageMargins left="0.70866141732283472" right="0.70866141732283472" top="0.74803149606299213" bottom="0.74803149606299213" header="0.31496062992125984" footer="0.31496062992125984"/>
  <pageSetup paperSize="9" scale="8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7"/>
  <sheetViews>
    <sheetView workbookViewId="0">
      <selection activeCell="D13" sqref="D13"/>
    </sheetView>
  </sheetViews>
  <sheetFormatPr defaultRowHeight="13.5" x14ac:dyDescent="0.15"/>
  <cols>
    <col min="1" max="1" width="5.5" style="446" bestFit="1" customWidth="1"/>
    <col min="2" max="2" width="19.75" style="446" customWidth="1"/>
    <col min="3" max="3" width="15.25" style="446" customWidth="1"/>
    <col min="4" max="4" width="7.875" style="447" customWidth="1"/>
    <col min="5" max="5" width="5.5" style="447" bestFit="1" customWidth="1"/>
    <col min="6" max="6" width="13.25" style="447" bestFit="1" customWidth="1"/>
    <col min="7" max="7" width="11.625" style="446" bestFit="1" customWidth="1"/>
    <col min="8" max="8" width="6.125" style="446" customWidth="1"/>
    <col min="9" max="9" width="18.375" style="447" customWidth="1"/>
    <col min="10" max="10" width="11.625" style="446" bestFit="1" customWidth="1"/>
    <col min="11" max="11" width="15.625" style="446" customWidth="1"/>
    <col min="12" max="12" width="19.25" style="446" customWidth="1"/>
  </cols>
  <sheetData>
    <row r="1" spans="1:12" ht="21.75" thickBot="1" x14ac:dyDescent="0.25">
      <c r="A1" s="1488" t="s">
        <v>598</v>
      </c>
      <c r="B1" s="1489"/>
      <c r="C1" s="1490"/>
      <c r="D1" s="1486"/>
      <c r="E1" s="1487"/>
      <c r="F1" s="1487"/>
      <c r="K1" s="448" t="s">
        <v>428</v>
      </c>
      <c r="L1" s="449" t="str">
        <f>領収書整理帳!G1</f>
        <v>○○地域資源保全会</v>
      </c>
    </row>
    <row r="3" spans="1:12" x14ac:dyDescent="0.15">
      <c r="L3" s="450"/>
    </row>
    <row r="4" spans="1:12" x14ac:dyDescent="0.15">
      <c r="A4" s="1484" t="s">
        <v>295</v>
      </c>
      <c r="B4" s="1484" t="s">
        <v>429</v>
      </c>
      <c r="C4" s="1484" t="s">
        <v>430</v>
      </c>
      <c r="D4" s="1484" t="s">
        <v>431</v>
      </c>
      <c r="E4" s="1484" t="s">
        <v>432</v>
      </c>
      <c r="F4" s="1482" t="s">
        <v>433</v>
      </c>
      <c r="G4" s="1483"/>
      <c r="H4" s="1491" t="s">
        <v>599</v>
      </c>
      <c r="I4" s="1482" t="s">
        <v>434</v>
      </c>
      <c r="J4" s="1483"/>
      <c r="K4" s="1484" t="s">
        <v>435</v>
      </c>
      <c r="L4" s="1484" t="s">
        <v>436</v>
      </c>
    </row>
    <row r="5" spans="1:12" x14ac:dyDescent="0.15">
      <c r="A5" s="1485"/>
      <c r="B5" s="1485"/>
      <c r="C5" s="1485"/>
      <c r="D5" s="1485"/>
      <c r="E5" s="1485"/>
      <c r="F5" s="681" t="s">
        <v>437</v>
      </c>
      <c r="G5" s="681" t="s">
        <v>438</v>
      </c>
      <c r="H5" s="1492"/>
      <c r="I5" s="681" t="s">
        <v>600</v>
      </c>
      <c r="J5" s="681" t="s">
        <v>438</v>
      </c>
      <c r="K5" s="1485"/>
      <c r="L5" s="1485"/>
    </row>
    <row r="6" spans="1:12" ht="43.5" customHeight="1" x14ac:dyDescent="0.15">
      <c r="A6" s="683">
        <v>1</v>
      </c>
      <c r="B6" s="684" t="s">
        <v>601</v>
      </c>
      <c r="C6" s="684" t="s">
        <v>602</v>
      </c>
      <c r="D6" s="685">
        <v>1</v>
      </c>
      <c r="E6" s="685" t="s">
        <v>603</v>
      </c>
      <c r="F6" s="686">
        <v>70000</v>
      </c>
      <c r="G6" s="687">
        <v>43565</v>
      </c>
      <c r="H6" s="688">
        <v>4</v>
      </c>
      <c r="I6" s="686"/>
      <c r="J6" s="687"/>
      <c r="K6" s="684" t="s">
        <v>604</v>
      </c>
      <c r="L6" s="451"/>
    </row>
    <row r="7" spans="1:12" ht="43.5" customHeight="1" x14ac:dyDescent="0.15">
      <c r="A7" s="683">
        <v>2</v>
      </c>
      <c r="B7" s="684" t="s">
        <v>605</v>
      </c>
      <c r="C7" s="684" t="s">
        <v>606</v>
      </c>
      <c r="D7" s="685">
        <v>1</v>
      </c>
      <c r="E7" s="685" t="s">
        <v>603</v>
      </c>
      <c r="F7" s="686">
        <v>20000</v>
      </c>
      <c r="G7" s="687">
        <v>43565</v>
      </c>
      <c r="H7" s="688">
        <v>5</v>
      </c>
      <c r="I7" s="686"/>
      <c r="J7" s="687"/>
      <c r="K7" s="684" t="s">
        <v>604</v>
      </c>
      <c r="L7" s="451"/>
    </row>
    <row r="8" spans="1:12" ht="43.5" customHeight="1" x14ac:dyDescent="0.15">
      <c r="A8" s="683">
        <v>3</v>
      </c>
      <c r="B8" s="684" t="s">
        <v>607</v>
      </c>
      <c r="C8" s="684" t="s">
        <v>608</v>
      </c>
      <c r="D8" s="685">
        <v>3</v>
      </c>
      <c r="E8" s="685" t="s">
        <v>603</v>
      </c>
      <c r="F8" s="686">
        <v>60000</v>
      </c>
      <c r="G8" s="687">
        <v>43565</v>
      </c>
      <c r="H8" s="688">
        <v>5</v>
      </c>
      <c r="I8" s="686"/>
      <c r="J8" s="687"/>
      <c r="K8" s="684" t="s">
        <v>609</v>
      </c>
      <c r="L8" s="451"/>
    </row>
    <row r="9" spans="1:12" ht="43.5" customHeight="1" x14ac:dyDescent="0.15">
      <c r="A9" s="683">
        <v>4</v>
      </c>
      <c r="B9" s="689"/>
      <c r="C9" s="689"/>
      <c r="D9" s="690"/>
      <c r="E9" s="690"/>
      <c r="F9" s="691"/>
      <c r="G9" s="682"/>
      <c r="H9" s="682"/>
      <c r="I9" s="691"/>
      <c r="J9" s="682"/>
      <c r="K9" s="689"/>
      <c r="L9" s="451"/>
    </row>
    <row r="10" spans="1:12" ht="43.5" customHeight="1" x14ac:dyDescent="0.15">
      <c r="A10" s="683">
        <v>5</v>
      </c>
      <c r="B10" s="689"/>
      <c r="C10" s="689"/>
      <c r="D10" s="690"/>
      <c r="E10" s="690"/>
      <c r="F10" s="691"/>
      <c r="G10" s="682"/>
      <c r="H10" s="682"/>
      <c r="I10" s="691"/>
      <c r="J10" s="682"/>
      <c r="K10" s="689"/>
      <c r="L10" s="451"/>
    </row>
    <row r="11" spans="1:12" ht="43.5" customHeight="1" x14ac:dyDescent="0.15">
      <c r="A11" s="683">
        <v>6</v>
      </c>
      <c r="B11" s="689"/>
      <c r="C11" s="689"/>
      <c r="D11" s="690"/>
      <c r="E11" s="690"/>
      <c r="F11" s="691"/>
      <c r="G11" s="682"/>
      <c r="H11" s="682"/>
      <c r="I11" s="691"/>
      <c r="J11" s="682"/>
      <c r="K11" s="689"/>
      <c r="L11" s="451"/>
    </row>
    <row r="12" spans="1:12" ht="43.5" customHeight="1" x14ac:dyDescent="0.15">
      <c r="A12" s="683">
        <v>7</v>
      </c>
      <c r="B12" s="689"/>
      <c r="C12" s="689"/>
      <c r="D12" s="690"/>
      <c r="E12" s="690"/>
      <c r="F12" s="691"/>
      <c r="G12" s="682"/>
      <c r="H12" s="682"/>
      <c r="I12" s="691"/>
      <c r="J12" s="682"/>
      <c r="K12" s="689"/>
      <c r="L12" s="451"/>
    </row>
    <row r="13" spans="1:12" ht="43.5" customHeight="1" x14ac:dyDescent="0.15">
      <c r="A13" s="683">
        <v>8</v>
      </c>
      <c r="B13" s="689"/>
      <c r="C13" s="689"/>
      <c r="D13" s="690"/>
      <c r="E13" s="690"/>
      <c r="F13" s="691"/>
      <c r="G13" s="682"/>
      <c r="H13" s="682"/>
      <c r="I13" s="691"/>
      <c r="J13" s="682"/>
      <c r="K13" s="689"/>
      <c r="L13" s="451"/>
    </row>
    <row r="14" spans="1:12" ht="43.5" customHeight="1" x14ac:dyDescent="0.15">
      <c r="A14" s="683">
        <v>9</v>
      </c>
      <c r="B14" s="689"/>
      <c r="C14" s="689"/>
      <c r="D14" s="690"/>
      <c r="E14" s="690"/>
      <c r="F14" s="691"/>
      <c r="G14" s="682"/>
      <c r="H14" s="682"/>
      <c r="I14" s="691"/>
      <c r="J14" s="682"/>
      <c r="K14" s="689"/>
      <c r="L14" s="451"/>
    </row>
    <row r="15" spans="1:12" ht="43.5" customHeight="1" x14ac:dyDescent="0.15">
      <c r="A15" s="683">
        <v>10</v>
      </c>
      <c r="B15" s="689"/>
      <c r="C15" s="689"/>
      <c r="D15" s="690"/>
      <c r="E15" s="690"/>
      <c r="F15" s="691"/>
      <c r="G15" s="682"/>
      <c r="H15" s="682"/>
      <c r="I15" s="691"/>
      <c r="J15" s="682"/>
      <c r="K15" s="689"/>
      <c r="L15" s="451"/>
    </row>
    <row r="16" spans="1:12" ht="43.5" customHeight="1" x14ac:dyDescent="0.15">
      <c r="A16" s="683">
        <v>11</v>
      </c>
      <c r="B16" s="689"/>
      <c r="C16" s="689"/>
      <c r="D16" s="690"/>
      <c r="E16" s="690"/>
      <c r="F16" s="691"/>
      <c r="G16" s="682"/>
      <c r="H16" s="682"/>
      <c r="I16" s="691"/>
      <c r="J16" s="682"/>
      <c r="K16" s="689"/>
      <c r="L16" s="451"/>
    </row>
    <row r="17" spans="1:12" x14ac:dyDescent="0.15">
      <c r="A17" s="452"/>
      <c r="B17" s="453"/>
      <c r="C17" s="453"/>
      <c r="D17" s="454"/>
      <c r="E17" s="454"/>
      <c r="F17" s="454"/>
      <c r="G17" s="453"/>
      <c r="H17" s="453"/>
      <c r="I17" s="454"/>
      <c r="J17" s="453"/>
      <c r="K17" s="453"/>
      <c r="L17" s="453"/>
    </row>
    <row r="18" spans="1:12" x14ac:dyDescent="0.15">
      <c r="A18" s="452"/>
      <c r="B18" s="453"/>
      <c r="C18" s="453"/>
      <c r="D18" s="454"/>
      <c r="E18" s="454"/>
      <c r="F18" s="454"/>
      <c r="G18" s="453"/>
      <c r="H18" s="453"/>
      <c r="I18" s="454"/>
      <c r="J18" s="453"/>
      <c r="K18" s="453"/>
      <c r="L18" s="453"/>
    </row>
    <row r="19" spans="1:12" x14ac:dyDescent="0.15">
      <c r="A19" s="452"/>
      <c r="B19" s="453"/>
      <c r="C19" s="453"/>
      <c r="D19" s="454"/>
      <c r="E19" s="454"/>
      <c r="F19" s="454"/>
      <c r="G19" s="453"/>
      <c r="H19" s="453"/>
      <c r="I19" s="454"/>
      <c r="J19" s="453"/>
      <c r="K19" s="453"/>
      <c r="L19" s="453"/>
    </row>
    <row r="20" spans="1:12" x14ac:dyDescent="0.15">
      <c r="A20" s="452"/>
      <c r="B20" s="453"/>
      <c r="C20" s="453"/>
      <c r="D20" s="454"/>
      <c r="E20" s="454"/>
      <c r="F20" s="454"/>
      <c r="G20" s="453"/>
      <c r="H20" s="453"/>
      <c r="I20" s="454"/>
      <c r="J20" s="453"/>
      <c r="K20" s="453"/>
      <c r="L20" s="453"/>
    </row>
    <row r="21" spans="1:12" x14ac:dyDescent="0.15">
      <c r="A21" s="452"/>
      <c r="B21" s="453"/>
      <c r="C21" s="453"/>
      <c r="D21" s="454"/>
      <c r="E21" s="454"/>
      <c r="F21" s="454"/>
      <c r="G21" s="453"/>
      <c r="H21" s="453"/>
      <c r="I21" s="454"/>
      <c r="J21" s="453"/>
      <c r="K21" s="453"/>
      <c r="L21" s="453"/>
    </row>
    <row r="22" spans="1:12" x14ac:dyDescent="0.15">
      <c r="A22" s="452"/>
      <c r="B22" s="453"/>
      <c r="C22" s="453"/>
      <c r="D22" s="454"/>
      <c r="E22" s="454"/>
      <c r="F22" s="454"/>
      <c r="G22" s="453"/>
      <c r="H22" s="453"/>
      <c r="I22" s="454"/>
      <c r="J22" s="453"/>
      <c r="K22" s="453"/>
      <c r="L22" s="453"/>
    </row>
    <row r="23" spans="1:12" x14ac:dyDescent="0.15">
      <c r="A23" s="452"/>
      <c r="B23" s="453"/>
      <c r="C23" s="453"/>
      <c r="D23" s="454"/>
      <c r="E23" s="454"/>
      <c r="F23" s="454"/>
      <c r="G23" s="453"/>
      <c r="H23" s="453"/>
      <c r="I23" s="454"/>
      <c r="J23" s="453"/>
      <c r="K23" s="453"/>
      <c r="L23" s="453"/>
    </row>
    <row r="24" spans="1:12" x14ac:dyDescent="0.15">
      <c r="A24" s="452"/>
      <c r="B24" s="453"/>
      <c r="C24" s="453"/>
      <c r="D24" s="454"/>
      <c r="E24" s="454"/>
      <c r="F24" s="454"/>
      <c r="G24" s="453"/>
      <c r="H24" s="453"/>
      <c r="I24" s="454"/>
      <c r="J24" s="453"/>
      <c r="K24" s="453"/>
      <c r="L24" s="453"/>
    </row>
    <row r="25" spans="1:12" x14ac:dyDescent="0.15">
      <c r="A25" s="452"/>
      <c r="B25" s="453"/>
      <c r="C25" s="453"/>
      <c r="D25" s="454"/>
      <c r="E25" s="454"/>
      <c r="F25" s="454"/>
      <c r="G25" s="453"/>
      <c r="H25" s="453"/>
      <c r="I25" s="454"/>
      <c r="J25" s="453"/>
      <c r="K25" s="453"/>
      <c r="L25" s="453"/>
    </row>
    <row r="26" spans="1:12" x14ac:dyDescent="0.15">
      <c r="A26" s="452"/>
      <c r="B26" s="453"/>
      <c r="C26" s="453"/>
      <c r="D26" s="454"/>
      <c r="E26" s="454"/>
      <c r="F26" s="454"/>
      <c r="G26" s="453"/>
      <c r="H26" s="453"/>
      <c r="I26" s="454"/>
      <c r="J26" s="453"/>
      <c r="K26" s="453"/>
      <c r="L26" s="453"/>
    </row>
    <row r="27" spans="1:12" x14ac:dyDescent="0.15">
      <c r="A27" s="452"/>
      <c r="B27" s="453"/>
      <c r="C27" s="453"/>
      <c r="D27" s="454"/>
      <c r="E27" s="454"/>
      <c r="F27" s="454"/>
      <c r="G27" s="453"/>
      <c r="H27" s="453"/>
      <c r="I27" s="454"/>
      <c r="J27" s="453"/>
      <c r="K27" s="453"/>
      <c r="L27" s="453"/>
    </row>
    <row r="28" spans="1:12" x14ac:dyDescent="0.15">
      <c r="A28" s="452"/>
      <c r="B28" s="453"/>
      <c r="C28" s="453"/>
      <c r="D28" s="454"/>
      <c r="E28" s="454"/>
      <c r="F28" s="454"/>
      <c r="G28" s="453"/>
      <c r="H28" s="453"/>
      <c r="I28" s="454"/>
      <c r="J28" s="453"/>
      <c r="K28" s="453"/>
      <c r="L28" s="453"/>
    </row>
    <row r="29" spans="1:12" x14ac:dyDescent="0.15">
      <c r="A29" s="452"/>
      <c r="B29" s="453"/>
      <c r="C29" s="453"/>
      <c r="D29" s="454"/>
      <c r="E29" s="454"/>
      <c r="F29" s="454"/>
      <c r="G29" s="453"/>
      <c r="H29" s="453"/>
      <c r="I29" s="454"/>
      <c r="J29" s="453"/>
      <c r="K29" s="453"/>
      <c r="L29" s="453"/>
    </row>
    <row r="30" spans="1:12" x14ac:dyDescent="0.15">
      <c r="A30" s="452"/>
      <c r="B30" s="453"/>
      <c r="C30" s="453"/>
      <c r="D30" s="454"/>
      <c r="E30" s="454"/>
      <c r="F30" s="454"/>
      <c r="G30" s="453"/>
      <c r="H30" s="453"/>
      <c r="I30" s="454"/>
      <c r="J30" s="453"/>
      <c r="K30" s="453"/>
      <c r="L30" s="453"/>
    </row>
    <row r="31" spans="1:12" x14ac:dyDescent="0.15">
      <c r="A31" s="452"/>
      <c r="B31" s="453"/>
      <c r="C31" s="453"/>
      <c r="D31" s="454"/>
      <c r="E31" s="454"/>
      <c r="F31" s="454"/>
      <c r="G31" s="453"/>
      <c r="H31" s="453"/>
      <c r="I31" s="454"/>
      <c r="J31" s="453"/>
      <c r="K31" s="453"/>
      <c r="L31" s="453"/>
    </row>
    <row r="32" spans="1:12" x14ac:dyDescent="0.15">
      <c r="A32" s="452"/>
      <c r="B32" s="453"/>
      <c r="C32" s="453"/>
      <c r="D32" s="454"/>
      <c r="E32" s="454"/>
      <c r="F32" s="454"/>
      <c r="G32" s="453"/>
      <c r="H32" s="453"/>
      <c r="I32" s="454"/>
      <c r="J32" s="453"/>
      <c r="K32" s="453"/>
      <c r="L32" s="453"/>
    </row>
    <row r="33" spans="2:12" x14ac:dyDescent="0.15">
      <c r="B33" s="455"/>
      <c r="C33" s="455"/>
      <c r="D33" s="456"/>
      <c r="E33" s="456"/>
      <c r="F33" s="456"/>
      <c r="G33" s="455"/>
      <c r="H33" s="455"/>
      <c r="I33" s="456"/>
      <c r="J33" s="455"/>
      <c r="K33" s="455"/>
      <c r="L33" s="455"/>
    </row>
    <row r="34" spans="2:12" x14ac:dyDescent="0.15">
      <c r="B34" s="455"/>
      <c r="C34" s="455"/>
      <c r="D34" s="456"/>
      <c r="E34" s="456"/>
      <c r="F34" s="456"/>
      <c r="G34" s="455"/>
      <c r="H34" s="455"/>
      <c r="I34" s="456"/>
      <c r="J34" s="455"/>
      <c r="K34" s="455"/>
      <c r="L34" s="455"/>
    </row>
    <row r="35" spans="2:12" x14ac:dyDescent="0.15">
      <c r="B35" s="455"/>
      <c r="C35" s="455"/>
      <c r="D35" s="456"/>
      <c r="E35" s="456"/>
      <c r="F35" s="456"/>
      <c r="G35" s="455"/>
      <c r="H35" s="455"/>
      <c r="I35" s="456"/>
      <c r="J35" s="455"/>
      <c r="K35" s="455"/>
      <c r="L35" s="455"/>
    </row>
    <row r="36" spans="2:12" x14ac:dyDescent="0.15">
      <c r="B36" s="455"/>
      <c r="C36" s="455"/>
      <c r="D36" s="456"/>
      <c r="E36" s="456"/>
      <c r="F36" s="456"/>
      <c r="G36" s="455"/>
      <c r="H36" s="455"/>
      <c r="I36" s="456"/>
      <c r="J36" s="455"/>
      <c r="K36" s="455"/>
      <c r="L36" s="455"/>
    </row>
    <row r="37" spans="2:12" x14ac:dyDescent="0.15">
      <c r="B37" s="455"/>
      <c r="C37" s="455"/>
      <c r="D37" s="456"/>
      <c r="E37" s="456"/>
      <c r="F37" s="456"/>
      <c r="G37" s="455"/>
      <c r="H37" s="455"/>
      <c r="I37" s="456"/>
      <c r="J37" s="455"/>
      <c r="K37" s="455"/>
      <c r="L37" s="455"/>
    </row>
    <row r="38" spans="2:12" x14ac:dyDescent="0.15">
      <c r="B38" s="455"/>
      <c r="C38" s="455"/>
      <c r="D38" s="456"/>
      <c r="E38" s="456"/>
      <c r="F38" s="456"/>
      <c r="G38" s="455"/>
      <c r="H38" s="455"/>
      <c r="I38" s="456"/>
      <c r="J38" s="455"/>
      <c r="K38" s="455"/>
      <c r="L38" s="455"/>
    </row>
    <row r="39" spans="2:12" x14ac:dyDescent="0.15">
      <c r="B39" s="455"/>
      <c r="C39" s="455"/>
      <c r="D39" s="456"/>
      <c r="E39" s="456"/>
      <c r="F39" s="456"/>
      <c r="G39" s="455"/>
      <c r="H39" s="455"/>
      <c r="I39" s="456"/>
      <c r="J39" s="455"/>
      <c r="K39" s="455"/>
      <c r="L39" s="455"/>
    </row>
    <row r="40" spans="2:12" x14ac:dyDescent="0.15">
      <c r="B40" s="455"/>
      <c r="C40" s="455"/>
      <c r="D40" s="456"/>
      <c r="E40" s="456"/>
      <c r="F40" s="456"/>
      <c r="G40" s="455"/>
      <c r="H40" s="455"/>
      <c r="I40" s="456"/>
      <c r="J40" s="455"/>
      <c r="K40" s="455"/>
      <c r="L40" s="455"/>
    </row>
    <row r="41" spans="2:12" x14ac:dyDescent="0.15">
      <c r="B41" s="455"/>
      <c r="C41" s="455"/>
      <c r="D41" s="456"/>
      <c r="E41" s="456"/>
      <c r="F41" s="456"/>
      <c r="G41" s="455"/>
      <c r="H41" s="455"/>
      <c r="I41" s="456"/>
      <c r="J41" s="455"/>
      <c r="K41" s="455"/>
      <c r="L41" s="455"/>
    </row>
    <row r="42" spans="2:12" x14ac:dyDescent="0.15">
      <c r="B42" s="455"/>
      <c r="C42" s="455"/>
      <c r="D42" s="456"/>
      <c r="E42" s="456"/>
      <c r="F42" s="456"/>
      <c r="G42" s="455"/>
      <c r="H42" s="455"/>
      <c r="I42" s="456"/>
      <c r="J42" s="455"/>
      <c r="K42" s="455"/>
      <c r="L42" s="455"/>
    </row>
    <row r="43" spans="2:12" x14ac:dyDescent="0.15">
      <c r="B43" s="455"/>
      <c r="C43" s="455"/>
      <c r="D43" s="456"/>
      <c r="E43" s="456"/>
      <c r="F43" s="456"/>
      <c r="G43" s="455"/>
      <c r="H43" s="455"/>
      <c r="I43" s="456"/>
      <c r="J43" s="455"/>
      <c r="K43" s="455"/>
      <c r="L43" s="455"/>
    </row>
    <row r="44" spans="2:12" x14ac:dyDescent="0.15">
      <c r="B44" s="455"/>
      <c r="C44" s="455"/>
      <c r="D44" s="456"/>
      <c r="E44" s="456"/>
      <c r="F44" s="456"/>
      <c r="G44" s="455"/>
      <c r="H44" s="455"/>
      <c r="I44" s="456"/>
      <c r="J44" s="455"/>
      <c r="K44" s="455"/>
      <c r="L44" s="455"/>
    </row>
    <row r="45" spans="2:12" x14ac:dyDescent="0.15">
      <c r="B45" s="455"/>
      <c r="C45" s="455"/>
      <c r="D45" s="456"/>
      <c r="E45" s="456"/>
      <c r="F45" s="456"/>
      <c r="G45" s="455"/>
      <c r="H45" s="455"/>
      <c r="I45" s="456"/>
      <c r="J45" s="455"/>
      <c r="K45" s="455"/>
      <c r="L45" s="455"/>
    </row>
    <row r="46" spans="2:12" x14ac:dyDescent="0.15">
      <c r="B46" s="455"/>
      <c r="C46" s="455"/>
      <c r="D46" s="456"/>
      <c r="E46" s="456"/>
      <c r="F46" s="456"/>
      <c r="G46" s="455"/>
      <c r="H46" s="455"/>
      <c r="I46" s="456"/>
      <c r="J46" s="455"/>
      <c r="K46" s="455"/>
      <c r="L46" s="455"/>
    </row>
    <row r="47" spans="2:12" x14ac:dyDescent="0.15">
      <c r="B47" s="455"/>
      <c r="C47" s="455"/>
      <c r="D47" s="456"/>
      <c r="E47" s="456"/>
      <c r="F47" s="456"/>
      <c r="G47" s="455"/>
      <c r="H47" s="455"/>
      <c r="I47" s="456"/>
      <c r="J47" s="455"/>
      <c r="K47" s="455"/>
      <c r="L47" s="455"/>
    </row>
  </sheetData>
  <mergeCells count="12">
    <mergeCell ref="I4:J4"/>
    <mergeCell ref="K4:K5"/>
    <mergeCell ref="L4:L5"/>
    <mergeCell ref="D1:F1"/>
    <mergeCell ref="A4:A5"/>
    <mergeCell ref="B4:B5"/>
    <mergeCell ref="C4:C5"/>
    <mergeCell ref="D4:D5"/>
    <mergeCell ref="E4:E5"/>
    <mergeCell ref="F4:G4"/>
    <mergeCell ref="A1:C1"/>
    <mergeCell ref="H4:H5"/>
  </mergeCells>
  <phoneticPr fontId="6"/>
  <pageMargins left="0.70866141732283472" right="0.43307086614173229" top="0.94488188976377963" bottom="0.74803149606299213" header="0.31496062992125984" footer="0.31496062992125984"/>
  <pageSetup paperSize="9" scale="9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60"/>
  <sheetViews>
    <sheetView view="pageBreakPreview" zoomScaleNormal="100" zoomScaleSheetLayoutView="100" workbookViewId="0">
      <selection activeCell="A9" sqref="A9:F9"/>
    </sheetView>
  </sheetViews>
  <sheetFormatPr defaultRowHeight="13.5" x14ac:dyDescent="0.15"/>
  <cols>
    <col min="1" max="1" width="55" style="693" bestFit="1" customWidth="1"/>
    <col min="2" max="11" width="11.625" style="693" customWidth="1"/>
    <col min="12" max="12" width="11.625" style="694" customWidth="1"/>
    <col min="13" max="16384" width="9" style="693"/>
  </cols>
  <sheetData>
    <row r="1" spans="1:12" ht="13.5" customHeight="1" x14ac:dyDescent="0.15">
      <c r="A1" s="1494" t="s">
        <v>619</v>
      </c>
      <c r="B1" s="1494"/>
      <c r="C1" s="1494"/>
      <c r="D1" s="1494"/>
      <c r="E1" s="1494"/>
      <c r="F1" s="1494"/>
      <c r="G1" s="721"/>
      <c r="H1" s="721"/>
      <c r="I1" s="721"/>
      <c r="J1" s="721"/>
    </row>
    <row r="2" spans="1:12" ht="14.25" customHeight="1" x14ac:dyDescent="0.15">
      <c r="A2" s="1494"/>
      <c r="B2" s="1494"/>
      <c r="C2" s="1494"/>
      <c r="D2" s="1494"/>
      <c r="E2" s="1494"/>
      <c r="F2" s="1494"/>
      <c r="G2" s="721"/>
      <c r="H2" s="721"/>
      <c r="I2" s="721"/>
      <c r="J2" s="721"/>
    </row>
    <row r="3" spans="1:12" ht="14.25" customHeight="1" x14ac:dyDescent="0.15">
      <c r="A3" s="1494"/>
      <c r="B3" s="1494"/>
      <c r="C3" s="1494"/>
      <c r="D3" s="1494"/>
      <c r="E3" s="1494"/>
      <c r="F3" s="1494"/>
      <c r="G3" s="721"/>
      <c r="H3" s="721"/>
      <c r="I3" s="721"/>
      <c r="J3" s="721"/>
      <c r="L3" s="695"/>
    </row>
    <row r="4" spans="1:12" ht="14.25" customHeight="1" x14ac:dyDescent="0.15">
      <c r="A4" s="1494"/>
      <c r="B4" s="1494"/>
      <c r="C4" s="1494"/>
      <c r="D4" s="1494"/>
      <c r="E4" s="1494"/>
      <c r="F4" s="1494"/>
      <c r="G4" s="721"/>
      <c r="H4" s="721"/>
      <c r="I4" s="721"/>
      <c r="J4" s="721"/>
    </row>
    <row r="5" spans="1:12" ht="14.25" customHeight="1" x14ac:dyDescent="0.15">
      <c r="A5" s="1494"/>
      <c r="B5" s="1494"/>
      <c r="C5" s="1494"/>
      <c r="D5" s="1494"/>
      <c r="E5" s="1494"/>
      <c r="F5" s="1494"/>
      <c r="G5" s="721"/>
      <c r="H5" s="721"/>
      <c r="I5" s="721"/>
      <c r="J5" s="721"/>
    </row>
    <row r="6" spans="1:12" ht="14.25" customHeight="1" x14ac:dyDescent="0.15">
      <c r="A6" s="1495" t="str">
        <f>共同活動案内文!A9</f>
        <v>○○地域資源保全会</v>
      </c>
      <c r="B6" s="1495"/>
      <c r="C6" s="1495"/>
      <c r="D6" s="1495"/>
      <c r="E6" s="1495"/>
      <c r="F6" s="1495"/>
      <c r="G6" s="710"/>
      <c r="H6" s="710"/>
      <c r="I6" s="710"/>
      <c r="J6" s="710"/>
    </row>
    <row r="7" spans="1:12" ht="14.25" customHeight="1" x14ac:dyDescent="0.15">
      <c r="A7" s="1495"/>
      <c r="B7" s="1495"/>
      <c r="C7" s="1495"/>
      <c r="D7" s="1495"/>
      <c r="E7" s="1495"/>
      <c r="F7" s="1495"/>
      <c r="G7" s="710"/>
      <c r="H7" s="710"/>
      <c r="I7" s="710"/>
      <c r="J7" s="710"/>
    </row>
    <row r="8" spans="1:12" ht="14.25" customHeight="1" x14ac:dyDescent="0.15">
      <c r="A8" s="1495"/>
      <c r="B8" s="1495"/>
      <c r="C8" s="1495"/>
      <c r="D8" s="1495"/>
      <c r="E8" s="1495"/>
      <c r="F8" s="1495"/>
      <c r="G8" s="710"/>
      <c r="H8" s="710"/>
      <c r="I8" s="710"/>
      <c r="J8" s="710"/>
    </row>
    <row r="9" spans="1:12" ht="21" customHeight="1" x14ac:dyDescent="0.15">
      <c r="A9" s="1496" t="s">
        <v>632</v>
      </c>
      <c r="B9" s="1496"/>
      <c r="C9" s="1496"/>
      <c r="D9" s="1496"/>
      <c r="E9" s="1496"/>
      <c r="F9" s="1496"/>
      <c r="G9" s="696"/>
      <c r="H9" s="709"/>
    </row>
    <row r="10" spans="1:12" ht="21" customHeight="1" x14ac:dyDescent="0.15">
      <c r="A10" s="724"/>
      <c r="B10" s="724"/>
      <c r="C10" s="724"/>
      <c r="D10" s="724"/>
      <c r="E10" s="724"/>
      <c r="F10" s="724"/>
      <c r="G10" s="696"/>
      <c r="H10" s="709"/>
    </row>
    <row r="11" spans="1:12" ht="15" customHeight="1" x14ac:dyDescent="0.15">
      <c r="A11" s="704"/>
      <c r="B11" s="692"/>
      <c r="C11" s="708"/>
      <c r="D11" s="692"/>
      <c r="E11" s="696"/>
      <c r="F11" s="696"/>
      <c r="G11" s="696"/>
      <c r="H11" s="709"/>
    </row>
    <row r="12" spans="1:12" ht="18.75" x14ac:dyDescent="0.15">
      <c r="A12" s="711" t="s">
        <v>616</v>
      </c>
      <c r="B12" s="711"/>
      <c r="C12" s="711"/>
      <c r="D12" s="711"/>
      <c r="E12" s="711"/>
      <c r="F12" s="711"/>
      <c r="G12" s="711"/>
      <c r="H12" s="711"/>
    </row>
    <row r="13" spans="1:12" ht="18.75" x14ac:dyDescent="0.15">
      <c r="A13" s="711"/>
      <c r="B13" s="711"/>
      <c r="C13" s="711"/>
      <c r="D13" s="711"/>
      <c r="E13" s="711"/>
      <c r="F13" s="711"/>
      <c r="G13" s="711"/>
      <c r="H13" s="711"/>
    </row>
    <row r="14" spans="1:12" ht="15" customHeight="1" x14ac:dyDescent="0.15">
      <c r="A14" s="703"/>
      <c r="B14" s="703"/>
      <c r="C14" s="703"/>
      <c r="D14" s="703"/>
      <c r="E14" s="703"/>
      <c r="F14" s="703"/>
      <c r="G14" s="703"/>
      <c r="H14" s="703"/>
    </row>
    <row r="15" spans="1:12" ht="15" customHeight="1" x14ac:dyDescent="0.15">
      <c r="A15" s="692"/>
      <c r="B15" s="703"/>
      <c r="C15" s="703"/>
      <c r="D15" s="703"/>
      <c r="E15" s="703"/>
      <c r="F15" s="703"/>
      <c r="G15" s="703"/>
      <c r="H15" s="703"/>
    </row>
    <row r="16" spans="1:12" ht="15" customHeight="1" x14ac:dyDescent="0.15">
      <c r="A16" s="703"/>
      <c r="B16" s="703"/>
      <c r="C16" s="703"/>
      <c r="D16" s="703"/>
      <c r="E16" s="703"/>
      <c r="F16" s="703"/>
      <c r="G16" s="703"/>
      <c r="H16" s="703"/>
    </row>
    <row r="17" spans="1:8" ht="15" customHeight="1" x14ac:dyDescent="0.15">
      <c r="A17" s="692"/>
      <c r="B17" s="674"/>
      <c r="C17" s="692"/>
      <c r="D17" s="692"/>
      <c r="E17" s="692"/>
      <c r="F17" s="692"/>
      <c r="G17" s="692"/>
      <c r="H17" s="692"/>
    </row>
    <row r="18" spans="1:8" ht="15" customHeight="1" x14ac:dyDescent="0.15">
      <c r="A18" s="692"/>
      <c r="B18" s="692"/>
      <c r="C18" s="692"/>
      <c r="D18" s="692"/>
      <c r="E18" s="692"/>
      <c r="F18" s="692"/>
      <c r="G18" s="692"/>
      <c r="H18" s="692"/>
    </row>
    <row r="19" spans="1:8" ht="15" customHeight="1" x14ac:dyDescent="0.15">
      <c r="A19" s="697"/>
      <c r="B19" s="697"/>
      <c r="C19" s="697"/>
      <c r="D19" s="697"/>
      <c r="E19" s="697"/>
      <c r="F19" s="674"/>
      <c r="G19" s="697"/>
      <c r="H19" s="697"/>
    </row>
    <row r="20" spans="1:8" ht="15" customHeight="1" x14ac:dyDescent="0.15">
      <c r="A20" s="697"/>
      <c r="B20" s="697"/>
      <c r="C20" s="697"/>
      <c r="D20" s="697"/>
      <c r="E20" s="697"/>
      <c r="F20" s="674"/>
      <c r="G20" s="697"/>
      <c r="H20" s="697"/>
    </row>
    <row r="21" spans="1:8" ht="15" customHeight="1" x14ac:dyDescent="0.15">
      <c r="A21" s="697"/>
      <c r="B21" s="697"/>
      <c r="C21" s="697"/>
      <c r="D21" s="697"/>
      <c r="E21" s="697"/>
      <c r="F21" s="697"/>
      <c r="G21" s="697"/>
      <c r="H21" s="697"/>
    </row>
    <row r="22" spans="1:8" ht="15" customHeight="1" x14ac:dyDescent="0.15">
      <c r="A22" s="697"/>
      <c r="B22" s="697"/>
      <c r="C22" s="697"/>
      <c r="D22" s="697"/>
      <c r="E22" s="697"/>
      <c r="F22" s="697"/>
      <c r="G22" s="697"/>
      <c r="H22" s="697"/>
    </row>
    <row r="23" spans="1:8" ht="15" customHeight="1" x14ac:dyDescent="0.15">
      <c r="A23" s="697"/>
      <c r="B23" s="697"/>
      <c r="C23" s="697"/>
      <c r="D23" s="697"/>
      <c r="E23" s="697"/>
      <c r="F23" s="697"/>
      <c r="G23" s="697"/>
      <c r="H23" s="697"/>
    </row>
    <row r="24" spans="1:8" ht="15" customHeight="1" x14ac:dyDescent="0.15">
      <c r="A24" s="697"/>
      <c r="B24" s="697"/>
      <c r="C24" s="697"/>
      <c r="D24" s="697"/>
      <c r="E24" s="697"/>
      <c r="F24" s="697"/>
      <c r="G24" s="697"/>
      <c r="H24" s="697"/>
    </row>
    <row r="25" spans="1:8" ht="15" customHeight="1" x14ac:dyDescent="0.15">
      <c r="A25" s="697"/>
      <c r="B25" s="697"/>
      <c r="C25" s="697"/>
      <c r="D25" s="697"/>
      <c r="E25" s="697"/>
      <c r="F25" s="697"/>
      <c r="G25" s="697"/>
      <c r="H25" s="697"/>
    </row>
    <row r="26" spans="1:8" ht="15" customHeight="1" x14ac:dyDescent="0.15">
      <c r="A26" s="697"/>
      <c r="B26" s="697"/>
      <c r="C26" s="697"/>
      <c r="D26" s="697"/>
      <c r="E26" s="697"/>
      <c r="F26" s="697"/>
      <c r="G26" s="697"/>
      <c r="H26" s="697"/>
    </row>
    <row r="27" spans="1:8" ht="15" customHeight="1" x14ac:dyDescent="0.15">
      <c r="A27" s="697"/>
      <c r="B27" s="697"/>
      <c r="C27" s="697"/>
      <c r="D27" s="697"/>
      <c r="E27" s="697"/>
      <c r="F27" s="697"/>
      <c r="G27" s="697"/>
      <c r="H27" s="697"/>
    </row>
    <row r="28" spans="1:8" ht="18.75" x14ac:dyDescent="0.15">
      <c r="A28" s="711" t="s">
        <v>617</v>
      </c>
      <c r="B28" s="711"/>
      <c r="C28" s="711"/>
      <c r="D28" s="711"/>
      <c r="E28" s="711"/>
      <c r="F28" s="711"/>
      <c r="G28" s="711"/>
      <c r="H28" s="711"/>
    </row>
    <row r="29" spans="1:8" ht="18.75" x14ac:dyDescent="0.15">
      <c r="A29" s="711"/>
      <c r="B29" s="711"/>
      <c r="C29" s="711"/>
      <c r="D29" s="711"/>
      <c r="E29" s="711"/>
      <c r="F29" s="711"/>
      <c r="G29" s="711"/>
      <c r="H29" s="711"/>
    </row>
    <row r="30" spans="1:8" ht="15" customHeight="1" x14ac:dyDescent="0.15">
      <c r="A30" s="697"/>
      <c r="B30" s="697"/>
      <c r="C30" s="697"/>
      <c r="D30" s="707"/>
      <c r="E30" s="697"/>
      <c r="F30" s="697"/>
      <c r="G30" s="697"/>
      <c r="H30" s="697"/>
    </row>
    <row r="31" spans="1:8" ht="14.25" x14ac:dyDescent="0.15">
      <c r="A31" s="696"/>
      <c r="B31" s="696"/>
      <c r="C31" s="696"/>
      <c r="D31" s="696"/>
      <c r="E31" s="696"/>
      <c r="F31" s="696"/>
      <c r="G31" s="696"/>
      <c r="H31" s="696"/>
    </row>
    <row r="32" spans="1:8" ht="15" customHeight="1" x14ac:dyDescent="0.15">
      <c r="A32" s="707"/>
      <c r="B32" s="692"/>
      <c r="C32" s="692"/>
      <c r="D32" s="707"/>
      <c r="E32" s="692"/>
      <c r="F32" s="692"/>
      <c r="G32" s="692"/>
      <c r="H32" s="692"/>
    </row>
    <row r="33" spans="1:29" ht="15" customHeight="1" x14ac:dyDescent="0.15">
      <c r="A33" s="696"/>
      <c r="B33" s="696"/>
      <c r="C33" s="696"/>
      <c r="D33" s="696"/>
      <c r="E33" s="696"/>
      <c r="F33" s="696"/>
      <c r="G33" s="696"/>
      <c r="H33" s="696"/>
    </row>
    <row r="34" spans="1:29" ht="15" customHeight="1" x14ac:dyDescent="0.15">
      <c r="A34" s="692"/>
      <c r="B34" s="707"/>
      <c r="C34" s="696"/>
      <c r="D34" s="696"/>
      <c r="E34" s="696"/>
      <c r="F34" s="696"/>
      <c r="G34" s="696"/>
      <c r="H34" s="696"/>
    </row>
    <row r="35" spans="1:29" ht="14.25" x14ac:dyDescent="0.15">
      <c r="A35" s="692"/>
      <c r="B35" s="707"/>
      <c r="C35" s="692"/>
      <c r="D35" s="692"/>
      <c r="E35" s="692"/>
      <c r="F35" s="692"/>
      <c r="G35" s="692"/>
      <c r="H35" s="692"/>
    </row>
    <row r="36" spans="1:29" ht="15" customHeight="1" x14ac:dyDescent="0.15">
      <c r="A36" s="698"/>
      <c r="B36" s="707"/>
      <c r="C36" s="708"/>
      <c r="D36" s="692"/>
      <c r="E36" s="692"/>
      <c r="F36" s="692"/>
      <c r="G36" s="692"/>
      <c r="H36" s="692"/>
    </row>
    <row r="37" spans="1:29" ht="15" customHeight="1" x14ac:dyDescent="0.15">
      <c r="A37" s="692"/>
      <c r="B37" s="707"/>
      <c r="C37" s="692"/>
      <c r="D37" s="692"/>
      <c r="E37" s="692"/>
      <c r="F37" s="692"/>
      <c r="G37" s="692"/>
      <c r="H37" s="692"/>
    </row>
    <row r="38" spans="1:29" ht="15" customHeight="1" x14ac:dyDescent="0.15">
      <c r="A38" s="692"/>
      <c r="B38" s="707"/>
      <c r="C38" s="692"/>
      <c r="D38" s="692"/>
      <c r="E38" s="692"/>
      <c r="F38" s="692"/>
      <c r="G38" s="692"/>
      <c r="H38" s="692"/>
    </row>
    <row r="39" spans="1:29" ht="15" customHeight="1" x14ac:dyDescent="0.15">
      <c r="A39" s="692"/>
      <c r="B39" s="707"/>
      <c r="C39" s="696"/>
      <c r="D39" s="696"/>
      <c r="E39" s="696"/>
      <c r="F39" s="696"/>
      <c r="G39" s="696"/>
      <c r="H39" s="696"/>
    </row>
    <row r="40" spans="1:29" ht="15" customHeight="1" x14ac:dyDescent="0.15">
      <c r="A40" s="704"/>
      <c r="B40" s="692"/>
      <c r="C40" s="708"/>
      <c r="D40" s="692"/>
      <c r="E40" s="696"/>
      <c r="F40" s="696"/>
      <c r="G40" s="696"/>
      <c r="H40" s="709"/>
    </row>
    <row r="41" spans="1:29" ht="15" customHeight="1" x14ac:dyDescent="0.15">
      <c r="A41" s="692"/>
      <c r="B41" s="699"/>
      <c r="C41" s="692"/>
      <c r="D41" s="700"/>
      <c r="E41" s="700"/>
      <c r="F41" s="700"/>
      <c r="G41" s="700"/>
      <c r="H41" s="700"/>
      <c r="L41" s="701"/>
      <c r="M41" s="1071"/>
      <c r="N41" s="1071"/>
      <c r="O41" s="1071"/>
      <c r="P41" s="1071"/>
      <c r="Q41" s="1071"/>
      <c r="R41" s="1071"/>
      <c r="S41" s="1071"/>
      <c r="T41" s="1071"/>
      <c r="U41" s="1071"/>
      <c r="W41" s="1072"/>
      <c r="X41" s="1072"/>
      <c r="Y41" s="1072"/>
      <c r="Z41" s="1072"/>
      <c r="AA41" s="1072"/>
      <c r="AB41" s="1072"/>
      <c r="AC41" s="1072"/>
    </row>
    <row r="42" spans="1:29" ht="15" customHeight="1" x14ac:dyDescent="0.15">
      <c r="A42" s="692"/>
      <c r="B42" s="699"/>
      <c r="C42" s="692"/>
      <c r="D42" s="700"/>
      <c r="E42" s="700"/>
      <c r="F42" s="700"/>
      <c r="G42" s="700"/>
      <c r="H42" s="700"/>
      <c r="L42" s="701"/>
      <c r="M42" s="705"/>
      <c r="N42" s="705"/>
      <c r="O42" s="705"/>
      <c r="P42" s="705"/>
      <c r="Q42" s="705"/>
      <c r="R42" s="705"/>
      <c r="S42" s="705"/>
      <c r="T42" s="705"/>
      <c r="U42" s="705"/>
      <c r="W42" s="706"/>
      <c r="X42" s="706"/>
      <c r="Y42" s="706"/>
      <c r="Z42" s="706"/>
      <c r="AA42" s="706"/>
      <c r="AB42" s="706"/>
      <c r="AC42" s="706"/>
    </row>
    <row r="43" spans="1:29" ht="15" customHeight="1" x14ac:dyDescent="0.15">
      <c r="A43" s="692"/>
      <c r="B43" s="699"/>
      <c r="C43" s="692"/>
      <c r="D43" s="700"/>
      <c r="E43" s="700"/>
      <c r="F43" s="700"/>
      <c r="G43" s="700"/>
      <c r="H43" s="700"/>
      <c r="L43" s="701"/>
      <c r="M43" s="705"/>
      <c r="N43" s="705"/>
      <c r="O43" s="705"/>
      <c r="P43" s="705"/>
      <c r="Q43" s="705"/>
      <c r="R43" s="705"/>
      <c r="S43" s="705"/>
      <c r="T43" s="705"/>
      <c r="U43" s="705"/>
      <c r="W43" s="706"/>
      <c r="X43" s="706"/>
      <c r="Y43" s="706"/>
      <c r="Z43" s="706"/>
      <c r="AA43" s="706"/>
      <c r="AB43" s="706"/>
      <c r="AC43" s="706"/>
    </row>
    <row r="44" spans="1:29" ht="15" customHeight="1" x14ac:dyDescent="0.15">
      <c r="A44" s="698"/>
      <c r="B44" s="707"/>
      <c r="C44" s="692"/>
      <c r="D44" s="692"/>
      <c r="E44" s="692"/>
      <c r="F44" s="692"/>
      <c r="G44" s="692"/>
      <c r="H44" s="692"/>
    </row>
    <row r="45" spans="1:29" ht="25.5" customHeight="1" x14ac:dyDescent="0.15">
      <c r="A45" s="1493" t="s">
        <v>633</v>
      </c>
      <c r="B45" s="1493"/>
      <c r="C45" s="1493"/>
      <c r="D45" s="1493"/>
      <c r="E45" s="1493"/>
      <c r="F45" s="1493"/>
      <c r="G45" s="696"/>
      <c r="H45" s="709"/>
    </row>
    <row r="46" spans="1:29" ht="15" customHeight="1" x14ac:dyDescent="0.15">
      <c r="A46" s="696"/>
      <c r="B46" s="696"/>
      <c r="C46" s="696"/>
      <c r="D46" s="696"/>
      <c r="E46" s="696"/>
      <c r="F46" s="696"/>
      <c r="G46" s="696"/>
      <c r="H46" s="696"/>
    </row>
    <row r="47" spans="1:29" ht="15" customHeight="1" x14ac:dyDescent="0.15">
      <c r="A47" s="692"/>
      <c r="B47" s="707"/>
      <c r="C47" s="692"/>
      <c r="D47" s="692"/>
      <c r="E47" s="692"/>
      <c r="F47" s="692"/>
      <c r="G47" s="692"/>
      <c r="H47" s="692"/>
      <c r="L47" s="693"/>
    </row>
    <row r="48" spans="1:29" ht="18.75" x14ac:dyDescent="0.15">
      <c r="A48" s="711" t="s">
        <v>620</v>
      </c>
      <c r="B48" s="711"/>
      <c r="C48" s="711"/>
      <c r="D48" s="711"/>
      <c r="E48" s="711"/>
      <c r="F48" s="711"/>
      <c r="G48" s="711"/>
      <c r="H48" s="711"/>
    </row>
    <row r="49" spans="1:8" ht="18.75" x14ac:dyDescent="0.15">
      <c r="A49" s="722" t="s">
        <v>621</v>
      </c>
      <c r="B49" s="713"/>
      <c r="C49" s="713"/>
      <c r="D49" s="702"/>
      <c r="E49" s="702"/>
      <c r="F49" s="702"/>
      <c r="G49" s="702"/>
      <c r="H49" s="713"/>
    </row>
    <row r="50" spans="1:8" ht="15" customHeight="1" x14ac:dyDescent="0.15">
      <c r="A50" s="692"/>
      <c r="B50" s="692"/>
      <c r="C50" s="702"/>
      <c r="D50" s="702"/>
      <c r="E50" s="702"/>
      <c r="F50" s="702"/>
      <c r="G50" s="702"/>
      <c r="H50" s="692"/>
    </row>
    <row r="51" spans="1:8" ht="15" customHeight="1" x14ac:dyDescent="0.15">
      <c r="A51" s="692"/>
      <c r="B51" s="692"/>
      <c r="C51" s="692"/>
      <c r="D51" s="692"/>
      <c r="E51" s="692"/>
      <c r="F51" s="692"/>
      <c r="G51" s="692"/>
      <c r="H51" s="692"/>
    </row>
    <row r="52" spans="1:8" ht="15" customHeight="1" x14ac:dyDescent="0.15">
      <c r="A52" s="692"/>
      <c r="B52" s="692"/>
      <c r="C52" s="692"/>
      <c r="D52" s="692"/>
      <c r="E52" s="692"/>
      <c r="F52" s="692"/>
      <c r="G52" s="692"/>
      <c r="H52" s="692"/>
    </row>
    <row r="53" spans="1:8" ht="15" customHeight="1" x14ac:dyDescent="0.15">
      <c r="A53" s="696"/>
      <c r="B53" s="696"/>
      <c r="C53" s="696"/>
      <c r="D53" s="692"/>
      <c r="E53" s="692"/>
      <c r="F53" s="692"/>
      <c r="G53" s="692"/>
      <c r="H53" s="692"/>
    </row>
    <row r="54" spans="1:8" ht="15" customHeight="1" x14ac:dyDescent="0.15">
      <c r="A54" s="707"/>
      <c r="B54" s="707"/>
      <c r="C54" s="707"/>
      <c r="D54" s="692"/>
      <c r="E54" s="692"/>
      <c r="F54" s="692"/>
      <c r="G54" s="692"/>
      <c r="H54" s="692"/>
    </row>
    <row r="55" spans="1:8" ht="15" customHeight="1" x14ac:dyDescent="0.15">
      <c r="A55" s="692"/>
      <c r="B55" s="692"/>
      <c r="C55" s="692"/>
      <c r="D55" s="692"/>
      <c r="E55" s="692"/>
      <c r="F55" s="692"/>
      <c r="G55" s="692"/>
      <c r="H55" s="692"/>
    </row>
    <row r="56" spans="1:8" ht="15" customHeight="1" x14ac:dyDescent="0.15">
      <c r="A56" s="723"/>
      <c r="B56" s="723"/>
      <c r="C56" s="723"/>
      <c r="D56" s="723"/>
      <c r="E56" s="723"/>
      <c r="F56" s="723"/>
      <c r="G56" s="723"/>
      <c r="H56" s="723"/>
    </row>
    <row r="57" spans="1:8" ht="15" customHeight="1" x14ac:dyDescent="0.15">
      <c r="A57" s="692"/>
      <c r="B57" s="692"/>
      <c r="C57" s="692"/>
      <c r="D57" s="692"/>
      <c r="E57" s="692"/>
      <c r="F57" s="692"/>
      <c r="G57" s="692"/>
      <c r="H57" s="692"/>
    </row>
    <row r="58" spans="1:8" ht="15" customHeight="1" x14ac:dyDescent="0.15">
      <c r="A58" s="692"/>
      <c r="B58" s="692"/>
      <c r="C58" s="692"/>
      <c r="D58" s="692"/>
      <c r="E58" s="692"/>
      <c r="F58" s="692"/>
      <c r="G58" s="692"/>
      <c r="H58" s="692"/>
    </row>
    <row r="59" spans="1:8" ht="14.25" x14ac:dyDescent="0.15">
      <c r="A59" s="692"/>
      <c r="B59" s="1065"/>
      <c r="C59" s="1065"/>
      <c r="D59" s="1065"/>
      <c r="E59" s="1065"/>
      <c r="F59" s="1065"/>
      <c r="G59" s="1065"/>
      <c r="H59" s="1065"/>
    </row>
    <row r="60" spans="1:8" ht="14.25" x14ac:dyDescent="0.15">
      <c r="A60" s="692"/>
      <c r="B60" s="692"/>
      <c r="C60" s="692"/>
      <c r="D60" s="692"/>
      <c r="E60" s="692"/>
      <c r="F60" s="692"/>
      <c r="G60" s="692"/>
      <c r="H60" s="692"/>
    </row>
  </sheetData>
  <mergeCells count="7">
    <mergeCell ref="B59:H59"/>
    <mergeCell ref="M41:U41"/>
    <mergeCell ref="W41:AC41"/>
    <mergeCell ref="A45:F45"/>
    <mergeCell ref="A1:F5"/>
    <mergeCell ref="A6:F8"/>
    <mergeCell ref="A9:F9"/>
  </mergeCells>
  <phoneticPr fontId="6"/>
  <printOptions horizontalCentered="1" verticalCentered="1"/>
  <pageMargins left="0.7" right="0.7" top="0.75" bottom="0.75" header="0.3" footer="0.3"/>
  <pageSetup paperSize="9" scale="78"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7"/>
  <sheetViews>
    <sheetView view="pageBreakPreview" zoomScaleNormal="100" zoomScaleSheetLayoutView="100" workbookViewId="0">
      <selection activeCell="H9" sqref="H9"/>
    </sheetView>
  </sheetViews>
  <sheetFormatPr defaultRowHeight="13.5" x14ac:dyDescent="0.15"/>
  <cols>
    <col min="1" max="1" width="9.875" style="726" customWidth="1"/>
    <col min="2" max="2" width="11.25" style="726" customWidth="1"/>
    <col min="3" max="3" width="9.25" style="726" customWidth="1"/>
    <col min="4" max="7" width="9" style="726"/>
    <col min="8" max="8" width="24.875" style="726" customWidth="1"/>
    <col min="9" max="11" width="9" style="726"/>
    <col min="12" max="12" width="9" style="727"/>
    <col min="13" max="16384" width="9" style="726"/>
  </cols>
  <sheetData>
    <row r="2" spans="1:12" ht="14.25" x14ac:dyDescent="0.15">
      <c r="A2" s="725"/>
      <c r="B2" s="725"/>
      <c r="C2" s="725"/>
      <c r="D2" s="725"/>
      <c r="E2" s="725"/>
      <c r="F2" s="725"/>
      <c r="G2" s="725"/>
      <c r="H2" s="725"/>
    </row>
    <row r="3" spans="1:12" ht="14.25" x14ac:dyDescent="0.15">
      <c r="A3" s="725"/>
      <c r="B3" s="725"/>
      <c r="C3" s="725"/>
      <c r="D3" s="725"/>
      <c r="E3" s="725"/>
      <c r="F3" s="1503" t="s">
        <v>610</v>
      </c>
      <c r="G3" s="1504"/>
      <c r="H3" s="1504"/>
      <c r="L3" s="728"/>
    </row>
    <row r="4" spans="1:12" ht="14.25" x14ac:dyDescent="0.15">
      <c r="A4" s="725"/>
      <c r="B4" s="725"/>
      <c r="C4" s="725"/>
      <c r="D4" s="725"/>
      <c r="E4" s="725"/>
      <c r="F4" s="725"/>
      <c r="G4" s="725"/>
      <c r="H4" s="725"/>
    </row>
    <row r="5" spans="1:12" ht="14.25" x14ac:dyDescent="0.15">
      <c r="A5" s="725" t="s">
        <v>634</v>
      </c>
      <c r="B5" s="725"/>
      <c r="C5" s="725"/>
      <c r="D5" s="725"/>
      <c r="E5" s="725"/>
      <c r="F5" s="725"/>
      <c r="G5" s="725"/>
      <c r="H5" s="725"/>
    </row>
    <row r="6" spans="1:12" ht="14.25" x14ac:dyDescent="0.15">
      <c r="A6" s="725"/>
      <c r="B6" s="725"/>
      <c r="C6" s="725"/>
      <c r="D6" s="725"/>
      <c r="E6" s="725"/>
      <c r="F6" s="725"/>
      <c r="G6" s="725"/>
      <c r="H6" s="725"/>
    </row>
    <row r="7" spans="1:12" ht="14.25" x14ac:dyDescent="0.15">
      <c r="A7" s="725"/>
      <c r="B7" s="725"/>
      <c r="C7" s="725"/>
      <c r="D7" s="725"/>
      <c r="E7" s="725"/>
      <c r="F7" s="725"/>
      <c r="G7" s="725"/>
      <c r="H7" s="725"/>
    </row>
    <row r="8" spans="1:12" ht="14.25" x14ac:dyDescent="0.15">
      <c r="A8" s="725"/>
      <c r="B8" s="725"/>
      <c r="C8" s="725"/>
      <c r="D8" s="725"/>
      <c r="E8" s="725"/>
      <c r="F8" s="725"/>
      <c r="G8" s="725"/>
      <c r="H8" s="725"/>
    </row>
    <row r="9" spans="1:12" ht="14.25" x14ac:dyDescent="0.15">
      <c r="A9" s="725"/>
      <c r="B9" s="725"/>
      <c r="C9" s="725"/>
      <c r="D9" s="725"/>
      <c r="E9" s="729"/>
      <c r="F9" s="729"/>
      <c r="G9" s="729"/>
      <c r="H9" s="730" t="str">
        <f>共同活動案内文!A9</f>
        <v>○○地域資源保全会</v>
      </c>
    </row>
    <row r="10" spans="1:12" ht="14.25" x14ac:dyDescent="0.15">
      <c r="A10" s="725"/>
      <c r="B10" s="725"/>
      <c r="C10" s="725"/>
      <c r="D10" s="725"/>
      <c r="E10" s="731"/>
      <c r="F10" s="725"/>
      <c r="G10" s="731"/>
      <c r="H10" s="730"/>
    </row>
    <row r="11" spans="1:12" ht="14.25" x14ac:dyDescent="0.15">
      <c r="A11" s="725"/>
      <c r="B11" s="725"/>
      <c r="C11" s="725"/>
      <c r="D11" s="725"/>
      <c r="E11" s="725"/>
      <c r="F11" s="725"/>
      <c r="G11" s="725"/>
      <c r="H11" s="725"/>
    </row>
    <row r="12" spans="1:12" ht="14.25" x14ac:dyDescent="0.15">
      <c r="A12" s="725"/>
      <c r="B12" s="725"/>
      <c r="C12" s="725"/>
      <c r="D12" s="725"/>
      <c r="E12" s="725"/>
      <c r="F12" s="725"/>
      <c r="G12" s="725"/>
      <c r="H12" s="725"/>
    </row>
    <row r="13" spans="1:12" ht="14.25" x14ac:dyDescent="0.15">
      <c r="A13" s="725"/>
      <c r="B13" s="725"/>
      <c r="C13" s="725"/>
      <c r="D13" s="725"/>
      <c r="E13" s="725"/>
      <c r="F13" s="725"/>
      <c r="G13" s="725"/>
      <c r="H13" s="725"/>
    </row>
    <row r="14" spans="1:12" ht="16.5" customHeight="1" x14ac:dyDescent="0.15">
      <c r="A14" s="1498" t="s">
        <v>635</v>
      </c>
      <c r="B14" s="1498"/>
      <c r="C14" s="1498"/>
      <c r="D14" s="1498"/>
      <c r="E14" s="1498"/>
      <c r="F14" s="1498"/>
      <c r="G14" s="1498"/>
      <c r="H14" s="1498"/>
    </row>
    <row r="15" spans="1:12" ht="14.25" x14ac:dyDescent="0.15">
      <c r="A15" s="725"/>
      <c r="B15" s="725"/>
      <c r="C15" s="725"/>
      <c r="D15" s="725"/>
      <c r="E15" s="725"/>
      <c r="F15" s="725"/>
      <c r="G15" s="725"/>
      <c r="H15" s="725"/>
    </row>
    <row r="16" spans="1:12" ht="14.25" customHeight="1" x14ac:dyDescent="0.15">
      <c r="A16" s="1505" t="s">
        <v>636</v>
      </c>
      <c r="B16" s="1505"/>
      <c r="C16" s="1505"/>
      <c r="D16" s="1505"/>
      <c r="E16" s="1505"/>
      <c r="F16" s="1505"/>
      <c r="G16" s="1505"/>
      <c r="H16" s="1505"/>
    </row>
    <row r="17" spans="1:31" ht="75.599999999999994" customHeight="1" x14ac:dyDescent="0.15">
      <c r="A17" s="1505"/>
      <c r="B17" s="1505"/>
      <c r="C17" s="1505"/>
      <c r="D17" s="1505"/>
      <c r="E17" s="1505"/>
      <c r="F17" s="1505"/>
      <c r="G17" s="1505"/>
      <c r="H17" s="1505"/>
      <c r="M17" s="1500"/>
      <c r="N17" s="1500"/>
      <c r="O17" s="1500"/>
      <c r="P17" s="1500"/>
      <c r="Q17" s="1500"/>
      <c r="R17" s="1500"/>
      <c r="S17" s="1500"/>
      <c r="T17" s="1500"/>
      <c r="U17" s="1500"/>
      <c r="W17" s="1500"/>
      <c r="X17" s="1500"/>
      <c r="Y17" s="1500"/>
      <c r="Z17" s="1500"/>
      <c r="AA17" s="1500"/>
      <c r="AB17" s="1500"/>
      <c r="AC17" s="1500"/>
      <c r="AD17" s="1500"/>
      <c r="AE17" s="1500"/>
    </row>
    <row r="18" spans="1:31" ht="14.25" customHeight="1" x14ac:dyDescent="0.15">
      <c r="A18" s="732"/>
      <c r="B18" s="732"/>
      <c r="C18" s="732"/>
      <c r="D18" s="732"/>
      <c r="E18" s="732"/>
      <c r="F18" s="732"/>
      <c r="G18" s="732"/>
      <c r="H18" s="732"/>
    </row>
    <row r="19" spans="1:31" ht="14.25" customHeight="1" x14ac:dyDescent="0.15">
      <c r="A19" s="732"/>
      <c r="B19" s="732"/>
      <c r="C19" s="732"/>
      <c r="D19" s="733"/>
      <c r="E19" s="732"/>
      <c r="F19" s="732"/>
      <c r="G19" s="732"/>
      <c r="H19" s="732"/>
    </row>
    <row r="20" spans="1:31" ht="14.25" x14ac:dyDescent="0.15">
      <c r="A20" s="1498" t="s">
        <v>612</v>
      </c>
      <c r="B20" s="1498"/>
      <c r="C20" s="1498"/>
      <c r="D20" s="1498"/>
      <c r="E20" s="1498"/>
      <c r="F20" s="1498"/>
      <c r="G20" s="1498"/>
      <c r="H20" s="1498"/>
    </row>
    <row r="21" spans="1:31" ht="14.25" customHeight="1" x14ac:dyDescent="0.15">
      <c r="A21" s="733"/>
      <c r="B21" s="725"/>
      <c r="C21" s="725"/>
      <c r="D21" s="733"/>
      <c r="E21" s="725"/>
      <c r="F21" s="725"/>
      <c r="G21" s="725"/>
      <c r="H21" s="725"/>
    </row>
    <row r="22" spans="1:31" ht="14.25" customHeight="1" x14ac:dyDescent="0.15">
      <c r="A22" s="725"/>
      <c r="B22" s="725"/>
      <c r="C22" s="725"/>
      <c r="D22" s="725"/>
      <c r="E22" s="725"/>
      <c r="F22" s="725"/>
      <c r="G22" s="725"/>
      <c r="H22" s="725"/>
    </row>
    <row r="23" spans="1:31" ht="14.25" customHeight="1" x14ac:dyDescent="0.15">
      <c r="A23" s="725"/>
      <c r="B23" s="733" t="s">
        <v>637</v>
      </c>
      <c r="C23" s="1499" t="s">
        <v>638</v>
      </c>
      <c r="D23" s="1499"/>
      <c r="E23" s="1499"/>
      <c r="F23" s="1499"/>
      <c r="G23" s="1499"/>
      <c r="H23" s="1499"/>
    </row>
    <row r="24" spans="1:31" ht="14.25" customHeight="1" x14ac:dyDescent="0.15">
      <c r="A24" s="725"/>
      <c r="B24" s="733" t="s">
        <v>639</v>
      </c>
      <c r="C24" s="725" t="s">
        <v>640</v>
      </c>
      <c r="D24" s="725"/>
      <c r="E24" s="725"/>
      <c r="F24" s="725"/>
      <c r="G24" s="725"/>
      <c r="H24" s="725"/>
    </row>
    <row r="25" spans="1:31" ht="14.25" customHeight="1" x14ac:dyDescent="0.15">
      <c r="A25" s="734"/>
      <c r="B25" s="733" t="s">
        <v>641</v>
      </c>
      <c r="C25" s="731" t="s">
        <v>787</v>
      </c>
      <c r="D25" s="725"/>
      <c r="E25" s="725"/>
      <c r="F25" s="725"/>
      <c r="G25" s="725"/>
      <c r="H25" s="725"/>
    </row>
    <row r="26" spans="1:31" ht="14.25" customHeight="1" x14ac:dyDescent="0.15">
      <c r="A26" s="725"/>
      <c r="B26" s="725"/>
      <c r="C26" s="725" t="s">
        <v>788</v>
      </c>
      <c r="D26" s="725"/>
      <c r="E26" s="725"/>
      <c r="F26" s="725"/>
      <c r="G26" s="725"/>
      <c r="H26" s="725"/>
    </row>
    <row r="27" spans="1:31" ht="14.25" customHeight="1" x14ac:dyDescent="0.15">
      <c r="A27" s="725"/>
      <c r="B27" s="725"/>
      <c r="C27" s="725" t="s">
        <v>789</v>
      </c>
      <c r="D27" s="725"/>
      <c r="E27" s="725"/>
      <c r="F27" s="725"/>
      <c r="G27" s="725"/>
      <c r="H27" s="725"/>
    </row>
    <row r="28" spans="1:31" ht="14.25" customHeight="1" x14ac:dyDescent="0.15">
      <c r="A28" s="725"/>
      <c r="B28" s="725"/>
      <c r="C28" s="725" t="s">
        <v>790</v>
      </c>
      <c r="D28" s="725"/>
      <c r="E28" s="725"/>
      <c r="F28" s="725"/>
      <c r="G28" s="725"/>
      <c r="H28" s="725"/>
    </row>
    <row r="29" spans="1:31" ht="14.25" customHeight="1" x14ac:dyDescent="0.15">
      <c r="A29" s="734"/>
      <c r="B29" s="725"/>
      <c r="C29" s="725"/>
      <c r="D29" s="725"/>
      <c r="E29" s="725"/>
      <c r="F29" s="725"/>
      <c r="G29" s="725"/>
      <c r="H29" s="725"/>
    </row>
    <row r="30" spans="1:31" ht="14.25" customHeight="1" x14ac:dyDescent="0.15">
      <c r="A30" s="725"/>
      <c r="B30" s="735"/>
      <c r="C30" s="735"/>
      <c r="D30" s="735"/>
      <c r="E30" s="735"/>
      <c r="F30" s="735"/>
      <c r="G30" s="735"/>
      <c r="H30" s="735"/>
      <c r="L30" s="736"/>
      <c r="M30" s="1500"/>
      <c r="N30" s="1500"/>
      <c r="O30" s="1500"/>
      <c r="P30" s="1500"/>
      <c r="Q30" s="1500"/>
      <c r="R30" s="1500"/>
      <c r="S30" s="1500"/>
      <c r="T30" s="1500"/>
      <c r="U30" s="1500"/>
      <c r="W30" s="1501"/>
      <c r="X30" s="1501"/>
      <c r="Y30" s="1501"/>
      <c r="Z30" s="1501"/>
      <c r="AA30" s="1501"/>
      <c r="AB30" s="1501"/>
      <c r="AC30" s="1501"/>
    </row>
    <row r="31" spans="1:31" ht="14.25" x14ac:dyDescent="0.15">
      <c r="A31" s="734"/>
      <c r="B31" s="725"/>
      <c r="C31" s="725"/>
      <c r="D31" s="725"/>
      <c r="E31" s="725"/>
      <c r="F31" s="725"/>
      <c r="G31" s="725"/>
      <c r="H31" s="725"/>
    </row>
    <row r="32" spans="1:31" ht="14.25" x14ac:dyDescent="0.15">
      <c r="A32" s="725"/>
      <c r="B32" s="725"/>
      <c r="C32" s="725"/>
      <c r="D32" s="725"/>
      <c r="E32" s="725"/>
      <c r="F32" s="725"/>
      <c r="G32" s="725"/>
      <c r="H32" s="725"/>
      <c r="L32" s="726"/>
    </row>
    <row r="33" spans="1:12" ht="14.25" x14ac:dyDescent="0.15">
      <c r="A33" s="1498" t="s">
        <v>642</v>
      </c>
      <c r="B33" s="1498"/>
      <c r="C33" s="1498"/>
      <c r="D33" s="1498"/>
      <c r="E33" s="1498"/>
      <c r="F33" s="1498"/>
      <c r="G33" s="1498"/>
      <c r="H33" s="1498"/>
    </row>
    <row r="34" spans="1:12" ht="14.25" x14ac:dyDescent="0.15">
      <c r="A34" s="725"/>
      <c r="B34" s="725"/>
      <c r="C34" s="725"/>
      <c r="D34" s="725"/>
      <c r="E34" s="725"/>
      <c r="F34" s="725"/>
      <c r="G34" s="725"/>
      <c r="H34" s="725"/>
      <c r="L34" s="726"/>
    </row>
    <row r="35" spans="1:12" ht="14.25" x14ac:dyDescent="0.15">
      <c r="A35" s="725"/>
      <c r="B35" s="725"/>
      <c r="C35" s="725"/>
      <c r="D35" s="725"/>
      <c r="E35" s="725"/>
      <c r="F35" s="725"/>
      <c r="G35" s="725"/>
      <c r="H35" s="725"/>
      <c r="L35" s="726"/>
    </row>
    <row r="36" spans="1:12" ht="14.25" x14ac:dyDescent="0.15">
      <c r="A36" s="725"/>
      <c r="B36" s="725"/>
      <c r="C36" s="1502" t="s">
        <v>643</v>
      </c>
      <c r="D36" s="1502"/>
      <c r="E36" s="1502"/>
      <c r="F36" s="1502"/>
      <c r="G36" s="1502"/>
      <c r="H36" s="725"/>
    </row>
    <row r="37" spans="1:12" ht="14.25" x14ac:dyDescent="0.15">
      <c r="A37" s="725"/>
      <c r="B37" s="725"/>
      <c r="C37" s="1502"/>
      <c r="D37" s="1502"/>
      <c r="E37" s="1502"/>
      <c r="F37" s="1502"/>
      <c r="G37" s="1502"/>
      <c r="H37" s="725"/>
    </row>
    <row r="38" spans="1:12" ht="14.25" x14ac:dyDescent="0.15">
      <c r="A38" s="725"/>
      <c r="B38" s="725"/>
      <c r="C38" s="725"/>
      <c r="D38" s="725"/>
      <c r="E38" s="725"/>
      <c r="F38" s="725"/>
      <c r="G38" s="725"/>
      <c r="H38" s="725"/>
    </row>
    <row r="39" spans="1:12" ht="18" customHeight="1" x14ac:dyDescent="0.15">
      <c r="A39" s="725"/>
      <c r="B39" s="725"/>
      <c r="C39" s="725"/>
      <c r="D39" s="725"/>
      <c r="E39" s="725"/>
      <c r="F39" s="725"/>
      <c r="G39" s="725"/>
      <c r="H39" s="725" t="s">
        <v>644</v>
      </c>
    </row>
    <row r="40" spans="1:12" ht="18.75" customHeight="1" x14ac:dyDescent="0.15">
      <c r="A40" s="1498" t="s">
        <v>645</v>
      </c>
      <c r="B40" s="1498"/>
      <c r="C40" s="1498"/>
      <c r="D40" s="725"/>
      <c r="E40" s="725"/>
      <c r="F40" s="725"/>
      <c r="G40" s="725"/>
      <c r="H40" s="725"/>
    </row>
    <row r="41" spans="1:12" ht="14.25" x14ac:dyDescent="0.15">
      <c r="A41" s="733"/>
      <c r="B41" s="733"/>
      <c r="C41" s="733"/>
      <c r="D41" s="725"/>
      <c r="E41" s="725"/>
      <c r="F41" s="725"/>
      <c r="G41" s="725"/>
      <c r="H41" s="725"/>
    </row>
    <row r="42" spans="1:12" ht="14.25" x14ac:dyDescent="0.15">
      <c r="A42" s="725"/>
      <c r="B42" s="725"/>
      <c r="C42" s="725"/>
      <c r="D42" s="725"/>
      <c r="E42" s="725"/>
      <c r="F42" s="725"/>
      <c r="G42" s="725"/>
      <c r="H42" s="725"/>
    </row>
    <row r="43" spans="1:12" ht="16.5" customHeight="1" x14ac:dyDescent="0.15">
      <c r="A43" s="1497" t="s">
        <v>646</v>
      </c>
      <c r="B43" s="1497"/>
      <c r="C43" s="1497"/>
      <c r="D43" s="1497"/>
      <c r="E43" s="1497"/>
      <c r="F43" s="1497"/>
      <c r="G43" s="1497"/>
      <c r="H43" s="1497"/>
    </row>
    <row r="44" spans="1:12" ht="14.25" x14ac:dyDescent="0.15">
      <c r="A44" s="725"/>
      <c r="B44" s="725"/>
      <c r="C44" s="725"/>
      <c r="D44" s="725"/>
      <c r="E44" s="725"/>
      <c r="F44" s="725"/>
      <c r="G44" s="725"/>
      <c r="H44" s="725"/>
    </row>
    <row r="45" spans="1:12" ht="14.25" x14ac:dyDescent="0.15">
      <c r="A45" s="725"/>
      <c r="B45" s="725"/>
      <c r="C45" s="725"/>
      <c r="D45" s="725"/>
      <c r="E45" s="725"/>
      <c r="F45" s="725"/>
      <c r="G45" s="725"/>
      <c r="H45" s="725"/>
    </row>
    <row r="46" spans="1:12" ht="14.25" x14ac:dyDescent="0.15">
      <c r="A46" s="725"/>
      <c r="B46" s="1498" t="s">
        <v>647</v>
      </c>
      <c r="C46" s="1498"/>
      <c r="D46" s="1498"/>
      <c r="E46" s="1498"/>
      <c r="F46" s="1498"/>
      <c r="G46" s="1498"/>
      <c r="H46" s="1498"/>
    </row>
    <row r="47" spans="1:12" ht="14.25" x14ac:dyDescent="0.15">
      <c r="A47" s="725"/>
      <c r="B47" s="725"/>
      <c r="C47" s="725"/>
      <c r="D47" s="725"/>
      <c r="E47" s="725"/>
      <c r="F47" s="725"/>
      <c r="G47" s="725"/>
      <c r="H47" s="725"/>
    </row>
  </sheetData>
  <mergeCells count="14">
    <mergeCell ref="A20:H20"/>
    <mergeCell ref="F3:H3"/>
    <mergeCell ref="A14:H14"/>
    <mergeCell ref="A16:H17"/>
    <mergeCell ref="M17:U17"/>
    <mergeCell ref="W17:AE17"/>
    <mergeCell ref="A43:H43"/>
    <mergeCell ref="B46:H46"/>
    <mergeCell ref="C23:H23"/>
    <mergeCell ref="M30:U30"/>
    <mergeCell ref="W30:AC30"/>
    <mergeCell ref="A33:H33"/>
    <mergeCell ref="C36:G37"/>
    <mergeCell ref="A40:C40"/>
  </mergeCells>
  <phoneticPr fontId="6"/>
  <pageMargins left="0.51181102362204722" right="0.59055118110236227" top="0.98425196850393704" bottom="0.74803149606299213" header="0.31496062992125984" footer="0.31496062992125984"/>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100" zoomScaleSheetLayoutView="100" workbookViewId="0">
      <selection activeCell="A36" sqref="A36:H39"/>
    </sheetView>
  </sheetViews>
  <sheetFormatPr defaultRowHeight="13.5" x14ac:dyDescent="0.15"/>
  <cols>
    <col min="1" max="1" width="8.25" style="726" customWidth="1"/>
    <col min="2" max="2" width="11.25" style="726" customWidth="1"/>
    <col min="3" max="7" width="9" style="726"/>
    <col min="8" max="8" width="24.875" style="726" customWidth="1"/>
    <col min="9" max="11" width="9" style="726"/>
    <col min="12" max="12" width="9" style="727"/>
    <col min="13" max="16384" width="9" style="726"/>
  </cols>
  <sheetData>
    <row r="1" spans="1:31" ht="14.25" x14ac:dyDescent="0.15">
      <c r="A1" s="725"/>
      <c r="B1" s="725"/>
      <c r="C1" s="725"/>
      <c r="D1" s="725"/>
      <c r="E1" s="725"/>
      <c r="F1" s="725"/>
      <c r="G1" s="725"/>
      <c r="H1" s="725"/>
    </row>
    <row r="2" spans="1:31" ht="14.25" x14ac:dyDescent="0.15">
      <c r="A2" s="725"/>
      <c r="B2" s="725"/>
      <c r="C2" s="725"/>
      <c r="D2" s="725"/>
      <c r="E2" s="725"/>
      <c r="F2" s="1503"/>
      <c r="G2" s="1504"/>
      <c r="H2" s="1504"/>
      <c r="L2" s="728"/>
    </row>
    <row r="3" spans="1:31" ht="14.25" x14ac:dyDescent="0.15">
      <c r="A3" s="725"/>
      <c r="B3" s="725"/>
      <c r="C3" s="725"/>
      <c r="D3" s="725"/>
      <c r="E3" s="725"/>
      <c r="F3" s="725"/>
      <c r="G3" s="725"/>
      <c r="H3" s="725"/>
    </row>
    <row r="4" spans="1:31" ht="14.25" x14ac:dyDescent="0.15">
      <c r="A4" s="725"/>
      <c r="B4" s="725"/>
      <c r="C4" s="725"/>
      <c r="D4" s="725"/>
      <c r="E4" s="725"/>
      <c r="F4" s="725"/>
      <c r="G4" s="725"/>
      <c r="H4" s="725"/>
    </row>
    <row r="5" spans="1:31" ht="14.25" x14ac:dyDescent="0.15">
      <c r="A5" s="725"/>
      <c r="B5" s="725"/>
      <c r="C5" s="725"/>
      <c r="D5" s="725"/>
      <c r="E5" s="725"/>
      <c r="F5" s="725"/>
      <c r="G5" s="725"/>
      <c r="H5" s="725"/>
    </row>
    <row r="6" spans="1:31" ht="14.25" x14ac:dyDescent="0.15">
      <c r="A6" s="725"/>
      <c r="B6" s="725"/>
      <c r="C6" s="725"/>
      <c r="D6" s="725"/>
      <c r="E6" s="725"/>
      <c r="F6" s="725"/>
      <c r="G6" s="725"/>
      <c r="H6" s="725"/>
    </row>
    <row r="7" spans="1:31" ht="14.25" x14ac:dyDescent="0.15">
      <c r="A7" s="725"/>
      <c r="B7" s="725"/>
      <c r="C7" s="725"/>
      <c r="D7" s="725"/>
      <c r="E7" s="725"/>
      <c r="F7" s="725"/>
      <c r="G7" s="725"/>
      <c r="H7" s="725"/>
    </row>
    <row r="8" spans="1:31" ht="14.25" x14ac:dyDescent="0.15">
      <c r="A8" s="725"/>
      <c r="B8" s="725"/>
      <c r="C8" s="725"/>
      <c r="D8" s="725"/>
      <c r="E8" s="729"/>
      <c r="F8" s="729"/>
      <c r="G8" s="729"/>
      <c r="H8" s="730"/>
    </row>
    <row r="9" spans="1:31" ht="14.25" customHeight="1" x14ac:dyDescent="0.15">
      <c r="A9" s="1509" t="s">
        <v>648</v>
      </c>
      <c r="B9" s="1498"/>
      <c r="C9" s="1498"/>
      <c r="D9" s="1498"/>
      <c r="E9" s="1498"/>
      <c r="F9" s="1498"/>
      <c r="G9" s="1498"/>
      <c r="H9" s="1498"/>
    </row>
    <row r="10" spans="1:31" ht="14.25" customHeight="1" x14ac:dyDescent="0.15">
      <c r="A10" s="1498"/>
      <c r="B10" s="1498"/>
      <c r="C10" s="1498"/>
      <c r="D10" s="1498"/>
      <c r="E10" s="1498"/>
      <c r="F10" s="1498"/>
      <c r="G10" s="1498"/>
      <c r="H10" s="1498"/>
    </row>
    <row r="11" spans="1:31" ht="14.25" customHeight="1" x14ac:dyDescent="0.15">
      <c r="A11" s="1498"/>
      <c r="B11" s="1498"/>
      <c r="C11" s="1498"/>
      <c r="D11" s="1498"/>
      <c r="E11" s="1498"/>
      <c r="F11" s="1498"/>
      <c r="G11" s="1498"/>
      <c r="H11" s="1498"/>
    </row>
    <row r="12" spans="1:31" ht="14.25" customHeight="1" x14ac:dyDescent="0.15">
      <c r="A12" s="1498"/>
      <c r="B12" s="1498"/>
      <c r="C12" s="1498"/>
      <c r="D12" s="1498"/>
      <c r="E12" s="1498"/>
      <c r="F12" s="1498"/>
      <c r="G12" s="1498"/>
      <c r="H12" s="1498"/>
    </row>
    <row r="13" spans="1:31" ht="16.5" customHeight="1" x14ac:dyDescent="0.15">
      <c r="A13" s="1498"/>
      <c r="B13" s="1498"/>
      <c r="C13" s="1498"/>
      <c r="D13" s="1498"/>
      <c r="E13" s="1498"/>
      <c r="F13" s="1498"/>
      <c r="G13" s="1498"/>
      <c r="H13" s="1498"/>
    </row>
    <row r="14" spans="1:31" ht="14.25" x14ac:dyDescent="0.15">
      <c r="A14" s="725"/>
      <c r="B14" s="725"/>
      <c r="C14" s="725"/>
      <c r="D14" s="725"/>
      <c r="E14" s="725"/>
      <c r="F14" s="725"/>
      <c r="G14" s="725"/>
      <c r="H14" s="725"/>
    </row>
    <row r="15" spans="1:31" ht="14.25" customHeight="1" x14ac:dyDescent="0.15">
      <c r="A15" s="1505"/>
      <c r="B15" s="1505"/>
      <c r="C15" s="1505"/>
      <c r="D15" s="1505"/>
      <c r="E15" s="1505"/>
      <c r="F15" s="1505"/>
      <c r="G15" s="1505"/>
      <c r="H15" s="1505"/>
    </row>
    <row r="16" spans="1:31" ht="75.599999999999994" customHeight="1" x14ac:dyDescent="0.15">
      <c r="A16" s="1505"/>
      <c r="B16" s="1505"/>
      <c r="C16" s="1505"/>
      <c r="D16" s="1505"/>
      <c r="E16" s="1505"/>
      <c r="F16" s="1505"/>
      <c r="G16" s="1505"/>
      <c r="H16" s="1505"/>
      <c r="M16" s="1500"/>
      <c r="N16" s="1500"/>
      <c r="O16" s="1500"/>
      <c r="P16" s="1500"/>
      <c r="Q16" s="1500"/>
      <c r="R16" s="1500"/>
      <c r="S16" s="1500"/>
      <c r="T16" s="1500"/>
      <c r="U16" s="1500"/>
      <c r="W16" s="1500"/>
      <c r="X16" s="1500"/>
      <c r="Y16" s="1500"/>
      <c r="Z16" s="1500"/>
      <c r="AA16" s="1500"/>
      <c r="AB16" s="1500"/>
      <c r="AC16" s="1500"/>
      <c r="AD16" s="1500"/>
      <c r="AE16" s="1500"/>
    </row>
    <row r="17" spans="1:29" ht="14.25" x14ac:dyDescent="0.15">
      <c r="A17" s="1498"/>
      <c r="B17" s="1498"/>
      <c r="C17" s="1498"/>
      <c r="D17" s="1498"/>
      <c r="E17" s="1498"/>
      <c r="F17" s="1498"/>
      <c r="G17" s="1498"/>
      <c r="H17" s="1498"/>
    </row>
    <row r="18" spans="1:29" ht="14.25" customHeight="1" x14ac:dyDescent="0.15">
      <c r="A18" s="733"/>
      <c r="B18" s="725"/>
      <c r="C18" s="725"/>
      <c r="D18" s="733"/>
      <c r="E18" s="725"/>
      <c r="F18" s="725"/>
      <c r="G18" s="725"/>
      <c r="H18" s="725"/>
    </row>
    <row r="19" spans="1:29" ht="14.25" customHeight="1" x14ac:dyDescent="0.15">
      <c r="A19" s="725"/>
      <c r="B19" s="725"/>
      <c r="C19" s="725"/>
      <c r="D19" s="725"/>
      <c r="E19" s="725"/>
      <c r="F19" s="725"/>
      <c r="G19" s="725"/>
      <c r="H19" s="725"/>
    </row>
    <row r="20" spans="1:29" ht="14.25" customHeight="1" x14ac:dyDescent="0.15">
      <c r="A20" s="725"/>
      <c r="B20" s="733"/>
      <c r="C20" s="1499"/>
      <c r="D20" s="1499"/>
      <c r="E20" s="1499"/>
      <c r="F20" s="1499"/>
      <c r="G20" s="1499"/>
      <c r="H20" s="1499"/>
    </row>
    <row r="21" spans="1:29" ht="14.25" customHeight="1" x14ac:dyDescent="0.15">
      <c r="A21" s="725"/>
      <c r="B21" s="737" t="s">
        <v>649</v>
      </c>
      <c r="C21" s="1508" t="s">
        <v>650</v>
      </c>
      <c r="D21" s="1508"/>
      <c r="E21" s="1508"/>
      <c r="F21" s="1508"/>
      <c r="G21" s="1508"/>
      <c r="H21" s="1508"/>
    </row>
    <row r="22" spans="1:29" ht="14.25" customHeight="1" x14ac:dyDescent="0.15">
      <c r="A22" s="734"/>
      <c r="B22" s="737"/>
      <c r="C22" s="738"/>
      <c r="D22" s="739"/>
      <c r="E22" s="739"/>
      <c r="F22" s="739"/>
      <c r="G22" s="739"/>
      <c r="H22" s="739"/>
    </row>
    <row r="23" spans="1:29" ht="14.25" customHeight="1" x14ac:dyDescent="0.15">
      <c r="A23" s="725"/>
      <c r="B23" s="739"/>
      <c r="C23" s="739"/>
      <c r="D23" s="739"/>
      <c r="E23" s="739"/>
      <c r="F23" s="739"/>
      <c r="G23" s="739"/>
      <c r="H23" s="739"/>
    </row>
    <row r="24" spans="1:29" ht="14.25" customHeight="1" x14ac:dyDescent="0.15">
      <c r="A24" s="725"/>
      <c r="B24" s="737" t="s">
        <v>651</v>
      </c>
      <c r="C24" s="1508" t="s">
        <v>652</v>
      </c>
      <c r="D24" s="1508"/>
      <c r="E24" s="1508"/>
      <c r="F24" s="1508"/>
      <c r="G24" s="1508"/>
      <c r="H24" s="1508"/>
    </row>
    <row r="25" spans="1:29" ht="14.25" customHeight="1" x14ac:dyDescent="0.15">
      <c r="A25" s="725"/>
      <c r="B25" s="725"/>
      <c r="C25" s="725"/>
      <c r="D25" s="725"/>
      <c r="E25" s="725"/>
      <c r="F25" s="725"/>
      <c r="G25" s="725"/>
      <c r="H25" s="725"/>
    </row>
    <row r="26" spans="1:29" ht="14.25" customHeight="1" x14ac:dyDescent="0.15">
      <c r="A26" s="734"/>
      <c r="B26" s="725"/>
      <c r="C26" s="725"/>
      <c r="D26" s="725"/>
      <c r="E26" s="725"/>
      <c r="F26" s="725"/>
      <c r="G26" s="725"/>
      <c r="H26" s="725"/>
    </row>
    <row r="27" spans="1:29" ht="14.25" customHeight="1" x14ac:dyDescent="0.15">
      <c r="A27" s="725"/>
      <c r="B27" s="735"/>
      <c r="C27" s="735"/>
      <c r="D27" s="735"/>
      <c r="E27" s="735"/>
      <c r="F27" s="735"/>
      <c r="G27" s="735"/>
      <c r="H27" s="735"/>
      <c r="L27" s="736"/>
      <c r="M27" s="1500"/>
      <c r="N27" s="1500"/>
      <c r="O27" s="1500"/>
      <c r="P27" s="1500"/>
      <c r="Q27" s="1500"/>
      <c r="R27" s="1500"/>
      <c r="S27" s="1500"/>
      <c r="T27" s="1500"/>
      <c r="U27" s="1500"/>
      <c r="W27" s="1501"/>
      <c r="X27" s="1501"/>
      <c r="Y27" s="1501"/>
      <c r="Z27" s="1501"/>
      <c r="AA27" s="1501"/>
      <c r="AB27" s="1501"/>
      <c r="AC27" s="1501"/>
    </row>
    <row r="28" spans="1:29" ht="14.25" x14ac:dyDescent="0.15">
      <c r="A28" s="734"/>
      <c r="B28" s="725"/>
      <c r="C28" s="725"/>
      <c r="D28" s="725"/>
      <c r="E28" s="725"/>
      <c r="F28" s="725"/>
      <c r="G28" s="725"/>
      <c r="H28" s="725"/>
    </row>
    <row r="29" spans="1:29" ht="14.25" x14ac:dyDescent="0.15">
      <c r="A29" s="725"/>
      <c r="B29" s="725"/>
      <c r="C29" s="725"/>
      <c r="D29" s="725"/>
      <c r="E29" s="725"/>
      <c r="F29" s="725"/>
      <c r="G29" s="725"/>
      <c r="H29" s="725"/>
      <c r="L29" s="726"/>
    </row>
    <row r="30" spans="1:29" ht="14.25" x14ac:dyDescent="0.15">
      <c r="A30" s="1498"/>
      <c r="B30" s="1498"/>
      <c r="C30" s="1498"/>
      <c r="D30" s="1498"/>
      <c r="E30" s="1498"/>
      <c r="F30" s="1498"/>
      <c r="G30" s="1498"/>
      <c r="H30" s="1498"/>
    </row>
    <row r="31" spans="1:29" ht="14.25" x14ac:dyDescent="0.15">
      <c r="A31" s="733"/>
      <c r="B31" s="733"/>
      <c r="C31" s="733"/>
      <c r="D31" s="733"/>
      <c r="E31" s="733"/>
      <c r="F31" s="733"/>
      <c r="G31" s="733"/>
      <c r="H31" s="733"/>
    </row>
    <row r="32" spans="1:29" ht="14.25" x14ac:dyDescent="0.15">
      <c r="A32" s="725"/>
      <c r="B32" s="725"/>
      <c r="C32" s="725"/>
      <c r="D32" s="725"/>
      <c r="E32" s="725"/>
      <c r="F32" s="725"/>
      <c r="G32" s="725"/>
      <c r="H32" s="725"/>
      <c r="L32" s="726"/>
    </row>
    <row r="33" spans="1:12" ht="14.25" x14ac:dyDescent="0.15">
      <c r="A33" s="725"/>
      <c r="B33" s="725"/>
      <c r="C33" s="725"/>
      <c r="D33" s="725"/>
      <c r="E33" s="725"/>
      <c r="F33" s="725"/>
      <c r="G33" s="725"/>
      <c r="H33" s="725"/>
      <c r="L33" s="726"/>
    </row>
    <row r="34" spans="1:12" ht="14.25" customHeight="1" x14ac:dyDescent="0.15">
      <c r="A34" s="725"/>
      <c r="B34" s="725"/>
      <c r="C34" s="740"/>
      <c r="D34" s="740"/>
      <c r="E34" s="740"/>
      <c r="F34" s="740"/>
      <c r="G34" s="740"/>
      <c r="H34" s="725"/>
    </row>
    <row r="35" spans="1:12" ht="14.25" customHeight="1" x14ac:dyDescent="0.15">
      <c r="A35" s="725"/>
      <c r="B35" s="725"/>
      <c r="C35" s="740"/>
      <c r="D35" s="740"/>
      <c r="E35" s="740"/>
      <c r="F35" s="740"/>
      <c r="G35" s="740"/>
      <c r="H35" s="725"/>
    </row>
    <row r="36" spans="1:12" ht="14.25" customHeight="1" x14ac:dyDescent="0.15">
      <c r="A36" s="1506" t="str">
        <f>共同活動案内文!A9</f>
        <v>○○地域資源保全会</v>
      </c>
      <c r="B36" s="1506"/>
      <c r="C36" s="1506"/>
      <c r="D36" s="1506"/>
      <c r="E36" s="1506"/>
      <c r="F36" s="1506"/>
      <c r="G36" s="1506"/>
      <c r="H36" s="1506"/>
    </row>
    <row r="37" spans="1:12" ht="14.25" customHeight="1" x14ac:dyDescent="0.15">
      <c r="A37" s="1506"/>
      <c r="B37" s="1506"/>
      <c r="C37" s="1506"/>
      <c r="D37" s="1506"/>
      <c r="E37" s="1506"/>
      <c r="F37" s="1506"/>
      <c r="G37" s="1506"/>
      <c r="H37" s="1506"/>
    </row>
    <row r="38" spans="1:12" ht="14.25" customHeight="1" x14ac:dyDescent="0.15">
      <c r="A38" s="1506"/>
      <c r="B38" s="1506"/>
      <c r="C38" s="1506"/>
      <c r="D38" s="1506"/>
      <c r="E38" s="1506"/>
      <c r="F38" s="1506"/>
      <c r="G38" s="1506"/>
      <c r="H38" s="1506"/>
    </row>
    <row r="39" spans="1:12" ht="14.25" customHeight="1" x14ac:dyDescent="0.15">
      <c r="A39" s="1506"/>
      <c r="B39" s="1506"/>
      <c r="C39" s="1506"/>
      <c r="D39" s="1506"/>
      <c r="E39" s="1506"/>
      <c r="F39" s="1506"/>
      <c r="G39" s="1506"/>
      <c r="H39" s="1506"/>
    </row>
    <row r="40" spans="1:12" ht="14.25" x14ac:dyDescent="0.15">
      <c r="A40" s="725"/>
      <c r="B40" s="725"/>
      <c r="C40" s="725"/>
      <c r="D40" s="725"/>
      <c r="E40" s="725"/>
      <c r="F40" s="1507"/>
      <c r="G40" s="1504"/>
      <c r="H40" s="1504"/>
    </row>
    <row r="41" spans="1:12" ht="14.25" x14ac:dyDescent="0.15">
      <c r="A41" s="725"/>
      <c r="B41" s="725"/>
      <c r="C41" s="725"/>
      <c r="D41" s="725"/>
      <c r="E41" s="725"/>
      <c r="F41" s="725"/>
      <c r="G41" s="725"/>
      <c r="H41" s="725"/>
    </row>
    <row r="42" spans="1:12" ht="14.25" x14ac:dyDescent="0.15">
      <c r="A42" s="725"/>
      <c r="B42" s="725"/>
      <c r="C42" s="725"/>
      <c r="D42" s="725"/>
      <c r="E42" s="725"/>
      <c r="F42" s="725"/>
      <c r="G42" s="725"/>
      <c r="H42" s="725"/>
    </row>
    <row r="43" spans="1:12" ht="14.25" x14ac:dyDescent="0.15">
      <c r="A43" s="725"/>
      <c r="B43" s="725"/>
      <c r="C43" s="725"/>
      <c r="D43" s="725"/>
      <c r="E43" s="725"/>
      <c r="F43" s="725"/>
      <c r="G43" s="725"/>
      <c r="H43" s="725"/>
    </row>
  </sheetData>
  <mergeCells count="15">
    <mergeCell ref="M27:U27"/>
    <mergeCell ref="W27:AC27"/>
    <mergeCell ref="F2:H2"/>
    <mergeCell ref="A9:H12"/>
    <mergeCell ref="A13:H13"/>
    <mergeCell ref="A15:H16"/>
    <mergeCell ref="M16:U16"/>
    <mergeCell ref="W16:AE16"/>
    <mergeCell ref="A30:H30"/>
    <mergeCell ref="A36:H39"/>
    <mergeCell ref="F40:H40"/>
    <mergeCell ref="A17:H17"/>
    <mergeCell ref="C20:H20"/>
    <mergeCell ref="C21:H21"/>
    <mergeCell ref="C24:H24"/>
  </mergeCells>
  <phoneticPr fontId="6"/>
  <pageMargins left="0.51181102362204722" right="0.59055118110236227" top="0.98425196850393704" bottom="0.74803149606299213" header="0.31496062992125984" footer="0.31496062992125984"/>
  <pageSetup paperSize="9"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view="pageBreakPreview" zoomScaleNormal="100" zoomScaleSheetLayoutView="100" workbookViewId="0">
      <selection activeCell="F10" sqref="F10"/>
    </sheetView>
  </sheetViews>
  <sheetFormatPr defaultRowHeight="13.5" x14ac:dyDescent="0.15"/>
  <cols>
    <col min="1" max="1" width="9.875" style="726" customWidth="1"/>
    <col min="2" max="2" width="11.25" style="726" customWidth="1"/>
    <col min="3" max="3" width="6.25" style="726" customWidth="1"/>
    <col min="4" max="7" width="9" style="726"/>
    <col min="8" max="8" width="9.125" style="726" customWidth="1"/>
    <col min="9" max="10" width="9" style="726"/>
    <col min="11" max="11" width="9" style="727"/>
    <col min="12" max="16384" width="9" style="726"/>
  </cols>
  <sheetData>
    <row r="1" spans="1:11" ht="14.25" x14ac:dyDescent="0.15">
      <c r="A1" s="725"/>
      <c r="B1" s="725"/>
      <c r="C1" s="725"/>
      <c r="D1" s="725"/>
      <c r="E1" s="725"/>
      <c r="F1" s="725"/>
      <c r="G1" s="725"/>
      <c r="H1" s="725"/>
    </row>
    <row r="2" spans="1:11" ht="14.25" x14ac:dyDescent="0.15">
      <c r="A2" s="725"/>
      <c r="B2" s="725"/>
      <c r="C2" s="725"/>
      <c r="D2" s="725"/>
      <c r="E2" s="725"/>
      <c r="F2" s="725"/>
      <c r="G2" s="1503"/>
      <c r="H2" s="1504"/>
      <c r="K2" s="728"/>
    </row>
    <row r="3" spans="1:11" ht="14.25" customHeight="1" x14ac:dyDescent="0.15">
      <c r="A3" s="1513" t="str">
        <f>共同活動案内文!A9</f>
        <v>○○地域資源保全会</v>
      </c>
      <c r="B3" s="1513"/>
      <c r="C3" s="1513"/>
      <c r="D3" s="1513"/>
      <c r="E3" s="1513"/>
      <c r="F3" s="1513"/>
      <c r="G3" s="1514" t="s">
        <v>795</v>
      </c>
      <c r="H3" s="1514"/>
      <c r="I3" s="1514"/>
      <c r="J3" s="747"/>
    </row>
    <row r="4" spans="1:11" ht="17.25" customHeight="1" x14ac:dyDescent="0.15">
      <c r="A4" s="1513"/>
      <c r="B4" s="1513"/>
      <c r="C4" s="1513"/>
      <c r="D4" s="1513"/>
      <c r="E4" s="1513"/>
      <c r="F4" s="1513"/>
      <c r="G4" s="1514"/>
      <c r="H4" s="1514"/>
      <c r="I4" s="1514"/>
      <c r="J4" s="747"/>
    </row>
    <row r="5" spans="1:11" ht="14.25" x14ac:dyDescent="0.15">
      <c r="A5" s="725"/>
      <c r="B5" s="725"/>
      <c r="C5" s="725"/>
      <c r="D5" s="725"/>
      <c r="E5" s="725"/>
      <c r="F5" s="725"/>
      <c r="G5" s="725"/>
      <c r="H5" s="725"/>
    </row>
    <row r="6" spans="1:11" ht="14.25" x14ac:dyDescent="0.15">
      <c r="A6" s="725"/>
      <c r="B6" s="725"/>
      <c r="C6" s="725"/>
      <c r="D6" s="725"/>
      <c r="E6" s="725"/>
      <c r="F6" s="725"/>
      <c r="G6" s="725"/>
      <c r="H6" s="725"/>
    </row>
    <row r="7" spans="1:11" ht="14.25" x14ac:dyDescent="0.15">
      <c r="A7" s="725"/>
      <c r="B7" s="725"/>
      <c r="C7" s="725"/>
      <c r="D7" s="725"/>
      <c r="E7" s="725"/>
      <c r="F7" s="725"/>
      <c r="G7" s="725"/>
      <c r="H7" s="725"/>
    </row>
    <row r="8" spans="1:11" ht="14.25" x14ac:dyDescent="0.15">
      <c r="A8" s="725"/>
      <c r="B8" s="725"/>
      <c r="C8" s="725"/>
      <c r="D8" s="725"/>
      <c r="E8" s="725"/>
      <c r="F8" s="725"/>
      <c r="G8" s="725"/>
      <c r="H8" s="725"/>
    </row>
    <row r="9" spans="1:11" ht="15" x14ac:dyDescent="0.15">
      <c r="A9" s="741"/>
      <c r="B9" s="1510" t="s">
        <v>653</v>
      </c>
      <c r="C9" s="1510"/>
      <c r="D9" s="742"/>
      <c r="E9" s="742"/>
      <c r="F9" s="741"/>
      <c r="G9" s="741"/>
      <c r="H9" s="741"/>
      <c r="I9" s="741"/>
      <c r="J9" s="741"/>
    </row>
    <row r="10" spans="1:11" ht="15" x14ac:dyDescent="0.15">
      <c r="A10" s="741"/>
      <c r="B10" s="1510"/>
      <c r="C10" s="1510"/>
      <c r="D10" s="742"/>
      <c r="E10" s="742"/>
      <c r="F10" s="741"/>
      <c r="G10" s="741"/>
      <c r="H10" s="741"/>
      <c r="I10" s="741"/>
      <c r="J10" s="741"/>
    </row>
    <row r="11" spans="1:11" ht="15" x14ac:dyDescent="0.15">
      <c r="A11" s="741"/>
      <c r="B11" s="742"/>
      <c r="C11" s="742"/>
      <c r="D11" s="742"/>
      <c r="E11" s="742"/>
      <c r="F11" s="743"/>
      <c r="G11" s="743"/>
      <c r="H11" s="743"/>
      <c r="I11" s="741"/>
      <c r="J11" s="741"/>
    </row>
    <row r="12" spans="1:11" ht="15" x14ac:dyDescent="0.15">
      <c r="A12" s="741"/>
      <c r="B12" s="742"/>
      <c r="C12" s="742"/>
      <c r="D12" s="742"/>
      <c r="E12" s="742"/>
      <c r="F12" s="742"/>
      <c r="G12" s="741"/>
      <c r="H12" s="742"/>
      <c r="I12" s="741"/>
      <c r="J12" s="741"/>
    </row>
    <row r="13" spans="1:11" ht="15" x14ac:dyDescent="0.15">
      <c r="A13" s="741"/>
      <c r="B13" s="1510" t="s">
        <v>654</v>
      </c>
      <c r="C13" s="1510"/>
      <c r="D13" s="742"/>
      <c r="E13" s="742"/>
      <c r="F13" s="741"/>
      <c r="G13" s="741"/>
      <c r="H13" s="741"/>
      <c r="I13" s="741"/>
      <c r="J13" s="741"/>
    </row>
    <row r="14" spans="1:11" ht="15" x14ac:dyDescent="0.15">
      <c r="A14" s="741"/>
      <c r="B14" s="1510"/>
      <c r="C14" s="1510"/>
      <c r="D14" s="742"/>
      <c r="E14" s="742"/>
      <c r="F14" s="741"/>
      <c r="G14" s="741"/>
      <c r="H14" s="741"/>
      <c r="I14" s="741"/>
      <c r="J14" s="741"/>
    </row>
    <row r="15" spans="1:11" ht="15" x14ac:dyDescent="0.15">
      <c r="A15" s="741"/>
      <c r="B15" s="742"/>
      <c r="C15" s="742"/>
      <c r="D15" s="742"/>
      <c r="E15" s="742"/>
      <c r="F15" s="741"/>
      <c r="G15" s="741"/>
      <c r="H15" s="741"/>
      <c r="I15" s="741"/>
      <c r="J15" s="741"/>
    </row>
    <row r="16" spans="1:11" ht="14.25" customHeight="1" x14ac:dyDescent="0.15">
      <c r="A16" s="744"/>
      <c r="B16" s="745"/>
      <c r="C16" s="745"/>
      <c r="D16" s="745"/>
      <c r="E16" s="745"/>
      <c r="F16" s="744"/>
      <c r="G16" s="744"/>
      <c r="H16" s="744"/>
      <c r="I16" s="741"/>
      <c r="J16" s="741"/>
    </row>
    <row r="17" spans="1:28" ht="16.5" customHeight="1" x14ac:dyDescent="0.15">
      <c r="A17" s="743"/>
      <c r="B17" s="1510" t="s">
        <v>738</v>
      </c>
      <c r="C17" s="1510"/>
      <c r="D17" s="1510"/>
      <c r="E17" s="1510"/>
      <c r="F17" s="743"/>
      <c r="G17" s="743"/>
      <c r="H17" s="743"/>
      <c r="I17" s="741"/>
      <c r="J17" s="741"/>
    </row>
    <row r="18" spans="1:28" ht="14.25" customHeight="1" x14ac:dyDescent="0.15">
      <c r="A18" s="744"/>
      <c r="B18" s="1510"/>
      <c r="C18" s="1510"/>
      <c r="D18" s="1510"/>
      <c r="E18" s="1510"/>
      <c r="F18" s="744"/>
      <c r="G18" s="744"/>
      <c r="H18" s="744"/>
      <c r="I18" s="741"/>
      <c r="J18" s="741"/>
    </row>
    <row r="19" spans="1:28" ht="14.25" customHeight="1" x14ac:dyDescent="0.15">
      <c r="A19" s="744"/>
      <c r="B19" s="742"/>
      <c r="C19" s="742"/>
      <c r="D19" s="742"/>
      <c r="E19" s="742"/>
      <c r="F19" s="744"/>
      <c r="G19" s="744"/>
      <c r="H19" s="744"/>
      <c r="I19" s="741"/>
      <c r="J19" s="741"/>
    </row>
    <row r="20" spans="1:28" ht="14.25" customHeight="1" x14ac:dyDescent="0.15">
      <c r="A20" s="741"/>
      <c r="B20" s="742"/>
      <c r="C20" s="742"/>
      <c r="D20" s="742"/>
      <c r="E20" s="742"/>
      <c r="F20" s="741"/>
      <c r="G20" s="741"/>
      <c r="H20" s="741"/>
      <c r="I20" s="741"/>
      <c r="J20" s="741"/>
    </row>
    <row r="21" spans="1:28" ht="14.25" customHeight="1" x14ac:dyDescent="0.15">
      <c r="A21" s="741"/>
      <c r="B21" s="1510" t="s">
        <v>739</v>
      </c>
      <c r="C21" s="1510"/>
      <c r="D21" s="742"/>
      <c r="E21" s="742"/>
      <c r="F21" s="741"/>
      <c r="G21" s="741"/>
      <c r="H21" s="741"/>
      <c r="I21" s="741"/>
      <c r="J21" s="741"/>
      <c r="O21" s="1499"/>
      <c r="P21" s="1499"/>
      <c r="Q21" s="1499"/>
      <c r="R21" s="1499"/>
      <c r="S21" s="1499"/>
    </row>
    <row r="22" spans="1:28" ht="14.25" customHeight="1" x14ac:dyDescent="0.15">
      <c r="A22" s="741"/>
      <c r="B22" s="1510"/>
      <c r="C22" s="1510"/>
      <c r="D22" s="741"/>
      <c r="E22" s="741"/>
      <c r="F22" s="741"/>
      <c r="G22" s="741"/>
      <c r="H22" s="741"/>
      <c r="I22" s="741"/>
      <c r="J22" s="741"/>
      <c r="O22" s="731"/>
    </row>
    <row r="23" spans="1:28" ht="14.25" customHeight="1" x14ac:dyDescent="0.15">
      <c r="A23" s="741"/>
      <c r="B23" s="742"/>
      <c r="C23" s="742"/>
      <c r="D23" s="741"/>
      <c r="E23" s="741"/>
      <c r="F23" s="741"/>
      <c r="G23" s="741"/>
      <c r="H23" s="741"/>
      <c r="I23" s="741"/>
      <c r="J23" s="741"/>
      <c r="O23" s="731"/>
    </row>
    <row r="24" spans="1:28" ht="14.25" customHeight="1" x14ac:dyDescent="0.15">
      <c r="A24" s="1510" t="s">
        <v>735</v>
      </c>
      <c r="B24" s="1510"/>
      <c r="C24" s="1510"/>
      <c r="D24" s="1510"/>
      <c r="E24" s="1510"/>
      <c r="F24" s="1510"/>
      <c r="G24" s="1510"/>
      <c r="H24" s="1510"/>
      <c r="I24" s="1510"/>
      <c r="J24" s="1510"/>
      <c r="L24" s="726" t="s">
        <v>655</v>
      </c>
      <c r="O24" s="725"/>
    </row>
    <row r="25" spans="1:28" ht="14.25" customHeight="1" x14ac:dyDescent="0.15">
      <c r="A25" s="742"/>
      <c r="B25" s="742"/>
      <c r="C25" s="742"/>
      <c r="D25" s="742"/>
      <c r="E25" s="742"/>
      <c r="F25" s="742"/>
      <c r="G25" s="742"/>
      <c r="H25" s="742"/>
      <c r="I25" s="742"/>
      <c r="J25" s="742"/>
      <c r="O25" s="725"/>
    </row>
    <row r="26" spans="1:28" ht="14.25" customHeight="1" x14ac:dyDescent="0.15">
      <c r="A26" s="1510" t="s">
        <v>785</v>
      </c>
      <c r="B26" s="1510"/>
      <c r="C26" s="1510"/>
      <c r="D26" s="1510"/>
      <c r="E26" s="1510"/>
      <c r="F26" s="1510"/>
      <c r="G26" s="1510"/>
      <c r="H26" s="1510"/>
      <c r="I26" s="1510"/>
      <c r="J26" s="1510"/>
      <c r="L26" s="726" t="s">
        <v>656</v>
      </c>
      <c r="O26" s="725"/>
    </row>
    <row r="27" spans="1:28" ht="14.25" customHeight="1" x14ac:dyDescent="0.15">
      <c r="A27" s="742"/>
      <c r="B27" s="742"/>
      <c r="C27" s="742"/>
      <c r="D27" s="742"/>
      <c r="E27" s="742"/>
      <c r="F27" s="742"/>
      <c r="G27" s="742"/>
      <c r="H27" s="742"/>
      <c r="I27" s="742"/>
      <c r="J27" s="742"/>
    </row>
    <row r="28" spans="1:28" ht="14.25" customHeight="1" x14ac:dyDescent="0.15">
      <c r="A28" s="1510" t="s">
        <v>786</v>
      </c>
      <c r="B28" s="1510"/>
      <c r="C28" s="1510"/>
      <c r="D28" s="1510"/>
      <c r="E28" s="1510"/>
      <c r="F28" s="1510"/>
      <c r="G28" s="1510"/>
      <c r="H28" s="1510"/>
      <c r="I28" s="1510"/>
      <c r="J28" s="1510"/>
      <c r="L28" s="726" t="s">
        <v>657</v>
      </c>
    </row>
    <row r="29" spans="1:28" ht="14.25" customHeight="1" x14ac:dyDescent="0.15">
      <c r="A29" s="742"/>
      <c r="B29" s="746"/>
      <c r="C29" s="746"/>
      <c r="D29" s="746"/>
      <c r="E29" s="746"/>
      <c r="F29" s="746"/>
      <c r="G29" s="746"/>
      <c r="H29" s="746"/>
      <c r="I29" s="742"/>
      <c r="J29" s="742"/>
      <c r="K29" s="736"/>
      <c r="L29" s="1500"/>
      <c r="M29" s="1500"/>
      <c r="N29" s="1500"/>
      <c r="O29" s="1500"/>
      <c r="P29" s="1500"/>
      <c r="Q29" s="1500"/>
      <c r="R29" s="1500"/>
      <c r="S29" s="1500"/>
      <c r="T29" s="1500"/>
      <c r="V29" s="1501"/>
      <c r="W29" s="1501"/>
      <c r="X29" s="1501"/>
      <c r="Y29" s="1501"/>
      <c r="Z29" s="1501"/>
      <c r="AA29" s="1501"/>
      <c r="AB29" s="1501"/>
    </row>
    <row r="30" spans="1:28" ht="15" x14ac:dyDescent="0.15">
      <c r="A30" s="1510" t="s">
        <v>737</v>
      </c>
      <c r="B30" s="1510"/>
      <c r="C30" s="1510"/>
      <c r="D30" s="1510"/>
      <c r="E30" s="1510"/>
      <c r="F30" s="1510"/>
      <c r="G30" s="1510"/>
      <c r="H30" s="1510"/>
      <c r="I30" s="1510"/>
      <c r="J30" s="1510"/>
    </row>
    <row r="31" spans="1:28" ht="15" x14ac:dyDescent="0.15">
      <c r="A31" s="741"/>
      <c r="B31" s="741"/>
      <c r="C31" s="741"/>
      <c r="D31" s="741"/>
      <c r="E31" s="741"/>
      <c r="F31" s="741"/>
      <c r="G31" s="741"/>
      <c r="H31" s="741"/>
      <c r="I31" s="741"/>
      <c r="J31" s="741"/>
      <c r="K31" s="726"/>
    </row>
    <row r="32" spans="1:28" ht="15" x14ac:dyDescent="0.15">
      <c r="A32" s="743"/>
      <c r="B32" s="743"/>
      <c r="C32" s="743"/>
      <c r="D32" s="743"/>
      <c r="E32" s="743"/>
      <c r="F32" s="743"/>
      <c r="G32" s="743"/>
      <c r="H32" s="743"/>
      <c r="I32" s="741"/>
      <c r="J32" s="741"/>
    </row>
    <row r="33" spans="1:10" ht="15" x14ac:dyDescent="0.15">
      <c r="A33" s="741"/>
      <c r="B33" s="1510" t="s">
        <v>740</v>
      </c>
      <c r="C33" s="1510"/>
      <c r="D33" s="741"/>
      <c r="E33" s="741"/>
      <c r="F33" s="741"/>
      <c r="G33" s="741"/>
      <c r="H33" s="741"/>
      <c r="I33" s="741"/>
      <c r="J33" s="741"/>
    </row>
    <row r="34" spans="1:10" ht="15" x14ac:dyDescent="0.15">
      <c r="A34" s="741"/>
      <c r="B34" s="1510"/>
      <c r="C34" s="1510"/>
      <c r="D34" s="741"/>
      <c r="E34" s="741"/>
      <c r="F34" s="741"/>
      <c r="G34" s="741"/>
      <c r="H34" s="741"/>
      <c r="I34" s="741"/>
      <c r="J34" s="741"/>
    </row>
    <row r="35" spans="1:10" ht="15" x14ac:dyDescent="0.15">
      <c r="A35" s="741"/>
      <c r="B35" s="742"/>
      <c r="C35" s="742"/>
      <c r="D35" s="741"/>
      <c r="E35" s="741"/>
      <c r="F35" s="741"/>
      <c r="G35" s="741"/>
      <c r="H35" s="741"/>
      <c r="I35" s="741"/>
      <c r="J35" s="741"/>
    </row>
    <row r="36" spans="1:10" ht="15" x14ac:dyDescent="0.15">
      <c r="A36" s="743"/>
      <c r="B36" s="743"/>
      <c r="C36" s="743"/>
      <c r="D36" s="743"/>
      <c r="E36" s="741"/>
      <c r="F36" s="741"/>
      <c r="G36" s="741"/>
      <c r="H36" s="741"/>
      <c r="I36" s="741"/>
      <c r="J36" s="741"/>
    </row>
    <row r="37" spans="1:10" ht="15" x14ac:dyDescent="0.15">
      <c r="A37" s="741"/>
      <c r="B37" s="1510" t="s">
        <v>741</v>
      </c>
      <c r="C37" s="1510"/>
      <c r="D37" s="741"/>
      <c r="E37" s="741"/>
      <c r="F37" s="741"/>
      <c r="G37" s="741"/>
      <c r="H37" s="741"/>
      <c r="I37" s="741"/>
      <c r="J37" s="741"/>
    </row>
    <row r="38" spans="1:10" ht="15" x14ac:dyDescent="0.15">
      <c r="A38" s="741"/>
      <c r="B38" s="1510"/>
      <c r="C38" s="1510"/>
      <c r="D38" s="741"/>
      <c r="E38" s="741"/>
      <c r="F38" s="741"/>
      <c r="G38" s="1511"/>
      <c r="H38" s="1512"/>
      <c r="I38" s="741"/>
      <c r="J38" s="741"/>
    </row>
    <row r="39" spans="1:10" ht="15" x14ac:dyDescent="0.15">
      <c r="A39" s="741"/>
      <c r="B39" s="741"/>
      <c r="C39" s="741"/>
      <c r="D39" s="741"/>
      <c r="E39" s="741"/>
      <c r="F39" s="741"/>
      <c r="G39" s="741"/>
      <c r="H39" s="741"/>
      <c r="I39" s="741"/>
      <c r="J39" s="741"/>
    </row>
    <row r="40" spans="1:10" ht="15" x14ac:dyDescent="0.15">
      <c r="A40" s="741"/>
      <c r="B40" s="741"/>
      <c r="C40" s="741"/>
      <c r="D40" s="741"/>
      <c r="E40" s="741"/>
      <c r="F40" s="741"/>
      <c r="G40" s="741"/>
      <c r="H40" s="741"/>
      <c r="I40" s="741"/>
      <c r="J40" s="741"/>
    </row>
    <row r="41" spans="1:10" ht="14.25" x14ac:dyDescent="0.15">
      <c r="A41" s="725"/>
      <c r="B41" s="729"/>
      <c r="C41" s="729"/>
      <c r="D41" s="729"/>
      <c r="E41" s="729"/>
      <c r="F41" s="729"/>
      <c r="G41" s="729"/>
      <c r="H41" s="729"/>
    </row>
    <row r="42" spans="1:10" ht="14.25" x14ac:dyDescent="0.15">
      <c r="A42" s="725"/>
      <c r="B42" s="725"/>
      <c r="C42" s="725"/>
      <c r="D42" s="725"/>
      <c r="E42" s="725"/>
      <c r="F42" s="725"/>
      <c r="G42" s="725"/>
      <c r="H42" s="725"/>
    </row>
    <row r="43" spans="1:10" ht="14.25" x14ac:dyDescent="0.15">
      <c r="A43" s="725"/>
      <c r="B43" s="725"/>
      <c r="C43" s="725"/>
      <c r="D43" s="725"/>
      <c r="E43" s="725"/>
      <c r="F43" s="725"/>
      <c r="G43" s="725"/>
      <c r="H43" s="725"/>
    </row>
  </sheetData>
  <mergeCells count="17">
    <mergeCell ref="G2:H2"/>
    <mergeCell ref="B9:C10"/>
    <mergeCell ref="B13:C14"/>
    <mergeCell ref="V29:AB29"/>
    <mergeCell ref="B37:C38"/>
    <mergeCell ref="G38:H38"/>
    <mergeCell ref="A28:J28"/>
    <mergeCell ref="L29:T29"/>
    <mergeCell ref="A3:F4"/>
    <mergeCell ref="G3:I4"/>
    <mergeCell ref="A30:J30"/>
    <mergeCell ref="B33:C34"/>
    <mergeCell ref="B17:E18"/>
    <mergeCell ref="B21:C22"/>
    <mergeCell ref="O21:S21"/>
    <mergeCell ref="A24:J24"/>
    <mergeCell ref="A26:J26"/>
  </mergeCells>
  <phoneticPr fontId="6"/>
  <pageMargins left="0.51181102362204722" right="0.59055118110236227" top="0.98425196850393704" bottom="0.74803149606299213" header="0.31496062992125984" footer="0.31496062992125984"/>
  <pageSetup paperSize="9" scale="9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view="pageBreakPreview" zoomScale="85" zoomScaleNormal="100" zoomScaleSheetLayoutView="85" workbookViewId="0">
      <selection activeCell="D12" sqref="D12"/>
    </sheetView>
  </sheetViews>
  <sheetFormatPr defaultColWidth="15.625" defaultRowHeight="30" customHeight="1" x14ac:dyDescent="0.15"/>
  <cols>
    <col min="1" max="1" width="5.25" customWidth="1"/>
  </cols>
  <sheetData>
    <row r="1" spans="1:6" ht="30" customHeight="1" x14ac:dyDescent="0.15">
      <c r="A1" s="1549" t="s">
        <v>796</v>
      </c>
      <c r="B1" s="1549"/>
      <c r="C1" s="1549"/>
      <c r="D1" s="1549"/>
      <c r="E1" s="1549"/>
      <c r="F1" s="1549"/>
    </row>
    <row r="2" spans="1:6" ht="30" customHeight="1" x14ac:dyDescent="0.15">
      <c r="A2" s="1549"/>
      <c r="B2" s="1549"/>
      <c r="C2" s="1549"/>
      <c r="D2" s="1549"/>
      <c r="E2" s="1549"/>
      <c r="F2" s="1549"/>
    </row>
    <row r="3" spans="1:6" ht="30" customHeight="1" x14ac:dyDescent="0.15">
      <c r="A3" s="1548" t="s">
        <v>822</v>
      </c>
      <c r="B3" s="1547" t="s">
        <v>797</v>
      </c>
      <c r="C3" s="1547"/>
      <c r="D3" s="1547"/>
      <c r="E3" s="1547"/>
    </row>
    <row r="4" spans="1:6" ht="30" customHeight="1" x14ac:dyDescent="0.15">
      <c r="A4" s="1548" t="s">
        <v>823</v>
      </c>
      <c r="B4" s="1547" t="s">
        <v>798</v>
      </c>
      <c r="C4" s="1547"/>
      <c r="D4" s="1547"/>
      <c r="E4" s="1547"/>
    </row>
    <row r="5" spans="1:6" ht="30" customHeight="1" x14ac:dyDescent="0.15">
      <c r="A5" s="1548" t="s">
        <v>824</v>
      </c>
      <c r="B5" s="1547" t="s">
        <v>799</v>
      </c>
      <c r="C5" s="1547"/>
      <c r="D5" s="1547"/>
      <c r="E5" s="1547"/>
    </row>
    <row r="6" spans="1:6" ht="30" customHeight="1" x14ac:dyDescent="0.15">
      <c r="A6" s="1548" t="s">
        <v>825</v>
      </c>
      <c r="B6" s="1547" t="s">
        <v>800</v>
      </c>
      <c r="C6" s="1547"/>
      <c r="D6" s="1547"/>
      <c r="E6" s="1547"/>
    </row>
    <row r="7" spans="1:6" ht="30" customHeight="1" x14ac:dyDescent="0.15">
      <c r="A7" s="1548" t="s">
        <v>826</v>
      </c>
      <c r="B7" s="1547" t="s">
        <v>801</v>
      </c>
      <c r="C7" s="1547"/>
      <c r="D7" s="1547"/>
      <c r="E7" s="1547"/>
    </row>
    <row r="8" spans="1:6" ht="30" customHeight="1" x14ac:dyDescent="0.15">
      <c r="A8" s="1548" t="s">
        <v>827</v>
      </c>
      <c r="B8" s="1547" t="s">
        <v>802</v>
      </c>
      <c r="C8" s="1547"/>
      <c r="D8" s="1547"/>
      <c r="E8" s="1547"/>
    </row>
    <row r="9" spans="1:6" ht="30" customHeight="1" x14ac:dyDescent="0.15">
      <c r="A9" s="1548" t="s">
        <v>828</v>
      </c>
      <c r="B9" s="1547" t="s">
        <v>803</v>
      </c>
      <c r="C9" s="1547"/>
      <c r="D9" s="1547"/>
      <c r="E9" s="1547"/>
    </row>
    <row r="10" spans="1:6" ht="30" customHeight="1" x14ac:dyDescent="0.15">
      <c r="A10" s="1548" t="s">
        <v>829</v>
      </c>
      <c r="B10" s="1547" t="s">
        <v>804</v>
      </c>
      <c r="C10" s="1547"/>
      <c r="D10" s="1547"/>
      <c r="E10" s="1547"/>
    </row>
    <row r="11" spans="1:6" ht="30" customHeight="1" x14ac:dyDescent="0.15">
      <c r="A11" s="1548" t="s">
        <v>830</v>
      </c>
      <c r="B11" s="1547" t="s">
        <v>805</v>
      </c>
      <c r="C11" s="1547"/>
      <c r="D11" s="1547"/>
      <c r="E11" s="1547"/>
    </row>
    <row r="12" spans="1:6" ht="30" customHeight="1" x14ac:dyDescent="0.15">
      <c r="A12" s="1548" t="s">
        <v>831</v>
      </c>
      <c r="B12" s="1547" t="s">
        <v>806</v>
      </c>
      <c r="C12" s="1547"/>
      <c r="D12" s="1547"/>
      <c r="E12" s="1547"/>
    </row>
    <row r="13" spans="1:6" ht="30" customHeight="1" x14ac:dyDescent="0.15">
      <c r="A13" s="1548" t="s">
        <v>832</v>
      </c>
      <c r="B13" s="1547" t="s">
        <v>807</v>
      </c>
      <c r="C13" s="1547"/>
      <c r="D13" s="1547"/>
      <c r="E13" s="1547"/>
    </row>
    <row r="14" spans="1:6" ht="30" customHeight="1" x14ac:dyDescent="0.15">
      <c r="A14" s="1548" t="s">
        <v>833</v>
      </c>
      <c r="B14" s="1547" t="s">
        <v>808</v>
      </c>
      <c r="C14" s="1547"/>
      <c r="D14" s="1547"/>
      <c r="E14" s="1547"/>
    </row>
    <row r="15" spans="1:6" ht="30" customHeight="1" x14ac:dyDescent="0.15">
      <c r="A15" s="1548" t="s">
        <v>834</v>
      </c>
      <c r="B15" s="1547" t="s">
        <v>809</v>
      </c>
      <c r="C15" s="1547"/>
      <c r="D15" s="1547"/>
      <c r="E15" s="1547"/>
    </row>
    <row r="16" spans="1:6" ht="30" customHeight="1" x14ac:dyDescent="0.15">
      <c r="A16" s="1548" t="s">
        <v>835</v>
      </c>
      <c r="B16" s="1547" t="s">
        <v>810</v>
      </c>
      <c r="C16" s="1547"/>
      <c r="D16" s="1547"/>
      <c r="E16" s="1547"/>
    </row>
    <row r="17" spans="1:5" ht="30" customHeight="1" x14ac:dyDescent="0.15">
      <c r="A17" s="1548" t="s">
        <v>836</v>
      </c>
      <c r="B17" s="1547" t="s">
        <v>811</v>
      </c>
      <c r="C17" s="1547"/>
      <c r="D17" s="1547"/>
      <c r="E17" s="1547"/>
    </row>
    <row r="18" spans="1:5" ht="30" customHeight="1" x14ac:dyDescent="0.15">
      <c r="A18" s="1548" t="s">
        <v>837</v>
      </c>
      <c r="B18" s="1547" t="s">
        <v>812</v>
      </c>
      <c r="C18" s="1547"/>
      <c r="D18" s="1547"/>
      <c r="E18" s="1547"/>
    </row>
    <row r="19" spans="1:5" ht="30" customHeight="1" x14ac:dyDescent="0.15">
      <c r="A19" s="1548" t="s">
        <v>838</v>
      </c>
      <c r="B19" s="1547" t="s">
        <v>813</v>
      </c>
      <c r="C19" s="1547"/>
      <c r="D19" s="1547"/>
      <c r="E19" s="1547"/>
    </row>
    <row r="20" spans="1:5" ht="30" customHeight="1" x14ac:dyDescent="0.15">
      <c r="A20" s="1548" t="s">
        <v>839</v>
      </c>
      <c r="B20" s="1547" t="s">
        <v>814</v>
      </c>
      <c r="C20" s="1547"/>
      <c r="D20" s="1547"/>
      <c r="E20" s="1547"/>
    </row>
    <row r="21" spans="1:5" ht="30" customHeight="1" x14ac:dyDescent="0.15">
      <c r="A21" s="1548" t="s">
        <v>840</v>
      </c>
      <c r="B21" s="1547" t="s">
        <v>815</v>
      </c>
      <c r="C21" s="1547"/>
      <c r="D21" s="1547"/>
      <c r="E21" s="1547"/>
    </row>
    <row r="22" spans="1:5" ht="30" customHeight="1" x14ac:dyDescent="0.15">
      <c r="A22" s="1548" t="s">
        <v>841</v>
      </c>
      <c r="B22" s="1547" t="s">
        <v>816</v>
      </c>
      <c r="C22" s="1547"/>
      <c r="D22" s="1547"/>
      <c r="E22" s="1547"/>
    </row>
    <row r="23" spans="1:5" ht="30" customHeight="1" x14ac:dyDescent="0.15">
      <c r="A23" s="1548" t="s">
        <v>842</v>
      </c>
      <c r="B23" s="1547" t="s">
        <v>817</v>
      </c>
      <c r="C23" s="1547"/>
      <c r="D23" s="1547"/>
      <c r="E23" s="1547"/>
    </row>
    <row r="24" spans="1:5" ht="30" customHeight="1" x14ac:dyDescent="0.15">
      <c r="A24" s="1548" t="s">
        <v>843</v>
      </c>
      <c r="B24" s="1547" t="s">
        <v>818</v>
      </c>
      <c r="C24" s="1547"/>
      <c r="D24" s="1547"/>
      <c r="E24" s="1547"/>
    </row>
    <row r="25" spans="1:5" ht="30" customHeight="1" x14ac:dyDescent="0.15">
      <c r="A25" s="1548" t="s">
        <v>844</v>
      </c>
      <c r="B25" s="1547" t="s">
        <v>819</v>
      </c>
      <c r="C25" s="1547"/>
      <c r="D25" s="1547"/>
      <c r="E25" s="1547"/>
    </row>
    <row r="26" spans="1:5" ht="30" customHeight="1" x14ac:dyDescent="0.15">
      <c r="A26" s="1548" t="s">
        <v>845</v>
      </c>
      <c r="B26" s="1547" t="s">
        <v>820</v>
      </c>
      <c r="C26" s="1547"/>
      <c r="D26" s="1547"/>
      <c r="E26" s="1547"/>
    </row>
    <row r="27" spans="1:5" ht="30" customHeight="1" x14ac:dyDescent="0.15">
      <c r="A27" s="1548" t="s">
        <v>846</v>
      </c>
      <c r="B27" s="1547" t="s">
        <v>821</v>
      </c>
      <c r="C27" s="1547"/>
      <c r="D27" s="1547"/>
      <c r="E27" s="1547"/>
    </row>
  </sheetData>
  <mergeCells count="1">
    <mergeCell ref="A1:F2"/>
  </mergeCells>
  <phoneticPr fontId="6"/>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F10" sqref="F10"/>
    </sheetView>
  </sheetViews>
  <sheetFormatPr defaultRowHeight="13.5" x14ac:dyDescent="0.15"/>
  <cols>
    <col min="1" max="1" width="20.75" customWidth="1"/>
    <col min="2" max="2" width="40.875" customWidth="1"/>
    <col min="3" max="3" width="27" customWidth="1"/>
  </cols>
  <sheetData>
    <row r="1" spans="1:11" ht="26.25" customHeight="1" x14ac:dyDescent="0.15">
      <c r="A1" s="729" t="s">
        <v>742</v>
      </c>
      <c r="B1" s="765"/>
      <c r="C1" s="765"/>
      <c r="D1" s="765"/>
      <c r="E1" s="765"/>
      <c r="F1" s="765"/>
      <c r="G1" s="765"/>
      <c r="H1" s="765"/>
      <c r="I1" s="765"/>
      <c r="J1" s="765"/>
      <c r="K1" s="765"/>
    </row>
    <row r="2" spans="1:11" ht="30" customHeight="1" x14ac:dyDescent="0.15">
      <c r="A2" s="765"/>
      <c r="B2" s="765"/>
      <c r="C2" s="765"/>
      <c r="D2" s="765"/>
      <c r="E2" s="765"/>
      <c r="F2" s="765"/>
      <c r="G2" s="765"/>
      <c r="H2" s="765"/>
      <c r="I2" s="765"/>
      <c r="J2" s="765"/>
      <c r="K2" s="765"/>
    </row>
    <row r="3" spans="1:11" s="674" customFormat="1" ht="30" customHeight="1" x14ac:dyDescent="0.15">
      <c r="A3" s="765" t="s">
        <v>743</v>
      </c>
      <c r="B3" s="765"/>
      <c r="C3" s="765"/>
      <c r="D3" s="765"/>
      <c r="E3" s="765"/>
      <c r="F3" s="765"/>
      <c r="G3" s="765"/>
      <c r="H3" s="765"/>
      <c r="I3" s="765"/>
      <c r="J3" s="765"/>
      <c r="K3" s="765"/>
    </row>
    <row r="4" spans="1:11" s="674" customFormat="1" ht="18" customHeight="1" thickBot="1" x14ac:dyDescent="0.2">
      <c r="A4" s="765"/>
      <c r="B4" s="765"/>
      <c r="C4" s="765"/>
      <c r="D4" s="765"/>
      <c r="E4" s="765"/>
      <c r="F4" s="765"/>
      <c r="G4" s="765"/>
      <c r="H4" s="765"/>
      <c r="I4" s="765"/>
      <c r="J4" s="765"/>
      <c r="K4" s="765"/>
    </row>
    <row r="5" spans="1:11" ht="28.5" customHeight="1" x14ac:dyDescent="0.15">
      <c r="A5" s="767" t="s">
        <v>716</v>
      </c>
      <c r="B5" s="768" t="s">
        <v>37</v>
      </c>
      <c r="C5" s="769" t="s">
        <v>274</v>
      </c>
      <c r="D5" s="765"/>
      <c r="E5" s="765"/>
      <c r="F5" s="765"/>
      <c r="G5" s="765"/>
      <c r="H5" s="765"/>
      <c r="I5" s="765"/>
      <c r="J5" s="765"/>
      <c r="K5" s="765"/>
    </row>
    <row r="6" spans="1:11" ht="28.5" customHeight="1" x14ac:dyDescent="0.15">
      <c r="A6" s="770" t="s">
        <v>721</v>
      </c>
      <c r="B6" s="766" t="s">
        <v>717</v>
      </c>
      <c r="C6" s="771" t="s">
        <v>749</v>
      </c>
      <c r="D6" s="765"/>
      <c r="E6" s="765"/>
      <c r="F6" s="765"/>
      <c r="G6" s="765"/>
      <c r="H6" s="765"/>
      <c r="I6" s="765"/>
      <c r="J6" s="765"/>
      <c r="K6" s="765"/>
    </row>
    <row r="7" spans="1:11" ht="28.5" customHeight="1" x14ac:dyDescent="0.15">
      <c r="A7" s="770" t="s">
        <v>721</v>
      </c>
      <c r="B7" s="766" t="s">
        <v>718</v>
      </c>
      <c r="C7" s="771" t="s">
        <v>749</v>
      </c>
      <c r="D7" s="765"/>
      <c r="E7" s="765"/>
      <c r="F7" s="765"/>
      <c r="G7" s="765"/>
      <c r="H7" s="765"/>
      <c r="I7" s="765"/>
      <c r="J7" s="765"/>
      <c r="K7" s="765"/>
    </row>
    <row r="8" spans="1:11" ht="28.5" customHeight="1" x14ac:dyDescent="0.15">
      <c r="A8" s="770" t="s">
        <v>721</v>
      </c>
      <c r="B8" s="766" t="s">
        <v>719</v>
      </c>
      <c r="C8" s="771"/>
      <c r="D8" s="765"/>
      <c r="E8" s="765"/>
      <c r="F8" s="765"/>
      <c r="G8" s="765"/>
      <c r="H8" s="765"/>
      <c r="I8" s="765"/>
      <c r="J8" s="765"/>
      <c r="K8" s="765"/>
    </row>
    <row r="9" spans="1:11" ht="28.5" customHeight="1" x14ac:dyDescent="0.15">
      <c r="A9" s="770" t="s">
        <v>721</v>
      </c>
      <c r="B9" s="766" t="s">
        <v>720</v>
      </c>
      <c r="C9" s="771"/>
      <c r="D9" s="765"/>
      <c r="E9" s="765"/>
      <c r="F9" s="765"/>
      <c r="G9" s="765"/>
      <c r="H9" s="765"/>
      <c r="I9" s="765"/>
      <c r="J9" s="765"/>
      <c r="K9" s="765"/>
    </row>
    <row r="10" spans="1:11" ht="28.5" customHeight="1" x14ac:dyDescent="0.15">
      <c r="A10" s="770" t="s">
        <v>721</v>
      </c>
      <c r="B10" s="766" t="s">
        <v>725</v>
      </c>
      <c r="C10" s="771"/>
      <c r="D10" s="765"/>
      <c r="E10" s="765"/>
      <c r="F10" s="765"/>
      <c r="G10" s="765"/>
      <c r="H10" s="765"/>
      <c r="I10" s="765"/>
      <c r="J10" s="765"/>
      <c r="K10" s="765"/>
    </row>
    <row r="11" spans="1:11" ht="28.5" customHeight="1" x14ac:dyDescent="0.15">
      <c r="A11" s="770" t="s">
        <v>721</v>
      </c>
      <c r="B11" s="766" t="s">
        <v>726</v>
      </c>
      <c r="C11" s="771" t="s">
        <v>750</v>
      </c>
      <c r="D11" s="765"/>
      <c r="E11" s="765"/>
      <c r="F11" s="765"/>
      <c r="G11" s="765"/>
      <c r="H11" s="765"/>
      <c r="I11" s="765"/>
      <c r="J11" s="765"/>
      <c r="K11" s="765"/>
    </row>
    <row r="12" spans="1:11" s="674" customFormat="1" ht="28.5" customHeight="1" x14ac:dyDescent="0.15">
      <c r="A12" s="770" t="s">
        <v>721</v>
      </c>
      <c r="B12" s="766" t="s">
        <v>729</v>
      </c>
      <c r="C12" s="771"/>
      <c r="D12" s="765"/>
      <c r="E12" s="765"/>
      <c r="F12" s="765"/>
      <c r="G12" s="765"/>
      <c r="H12" s="765"/>
      <c r="I12" s="765"/>
      <c r="J12" s="765"/>
      <c r="K12" s="765"/>
    </row>
    <row r="13" spans="1:11" ht="28.5" customHeight="1" x14ac:dyDescent="0.15">
      <c r="A13" s="770" t="s">
        <v>721</v>
      </c>
      <c r="B13" s="766" t="s">
        <v>727</v>
      </c>
      <c r="C13" s="771"/>
      <c r="D13" s="765"/>
      <c r="E13" s="765"/>
      <c r="F13" s="765"/>
      <c r="G13" s="765"/>
      <c r="H13" s="765"/>
      <c r="I13" s="765"/>
      <c r="J13" s="765"/>
      <c r="K13" s="765"/>
    </row>
    <row r="14" spans="1:11" ht="28.5" customHeight="1" x14ac:dyDescent="0.15">
      <c r="A14" s="770" t="s">
        <v>721</v>
      </c>
      <c r="B14" s="766" t="s">
        <v>727</v>
      </c>
      <c r="C14" s="771"/>
      <c r="D14" s="765"/>
      <c r="E14" s="765"/>
      <c r="F14" s="765"/>
      <c r="G14" s="765"/>
      <c r="H14" s="765"/>
      <c r="I14" s="765"/>
      <c r="J14" s="765"/>
      <c r="K14" s="765"/>
    </row>
    <row r="15" spans="1:11" ht="28.5" customHeight="1" x14ac:dyDescent="0.15">
      <c r="A15" s="770" t="s">
        <v>721</v>
      </c>
      <c r="B15" s="766" t="s">
        <v>727</v>
      </c>
      <c r="C15" s="771"/>
      <c r="D15" s="765"/>
      <c r="E15" s="765"/>
      <c r="F15" s="765"/>
      <c r="G15" s="765"/>
      <c r="H15" s="765"/>
      <c r="I15" s="765"/>
      <c r="J15" s="765"/>
      <c r="K15" s="765"/>
    </row>
    <row r="16" spans="1:11" ht="28.5" customHeight="1" x14ac:dyDescent="0.15">
      <c r="A16" s="770" t="s">
        <v>721</v>
      </c>
      <c r="B16" s="766" t="s">
        <v>727</v>
      </c>
      <c r="C16" s="771"/>
      <c r="D16" s="765"/>
      <c r="E16" s="765"/>
      <c r="F16" s="765"/>
      <c r="G16" s="765"/>
      <c r="H16" s="765"/>
      <c r="I16" s="765"/>
      <c r="J16" s="765"/>
      <c r="K16" s="765"/>
    </row>
    <row r="17" spans="1:11" ht="28.5" customHeight="1" x14ac:dyDescent="0.15">
      <c r="A17" s="770" t="s">
        <v>721</v>
      </c>
      <c r="B17" s="766" t="s">
        <v>727</v>
      </c>
      <c r="C17" s="771"/>
      <c r="D17" s="765"/>
      <c r="E17" s="765"/>
      <c r="F17" s="765"/>
      <c r="G17" s="765"/>
      <c r="H17" s="765"/>
      <c r="I17" s="765"/>
      <c r="J17" s="765"/>
      <c r="K17" s="765"/>
    </row>
    <row r="18" spans="1:11" ht="28.5" customHeight="1" x14ac:dyDescent="0.15">
      <c r="A18" s="770" t="s">
        <v>721</v>
      </c>
      <c r="B18" s="766" t="s">
        <v>728</v>
      </c>
      <c r="C18" s="771" t="s">
        <v>749</v>
      </c>
      <c r="D18" s="765"/>
      <c r="E18" s="765"/>
      <c r="F18" s="765"/>
      <c r="G18" s="765"/>
      <c r="H18" s="765"/>
      <c r="I18" s="765"/>
      <c r="J18" s="765"/>
      <c r="K18" s="765"/>
    </row>
    <row r="19" spans="1:11" ht="28.5" customHeight="1" x14ac:dyDescent="0.15">
      <c r="A19" s="770" t="s">
        <v>721</v>
      </c>
      <c r="B19" s="766" t="s">
        <v>727</v>
      </c>
      <c r="C19" s="771"/>
      <c r="D19" s="765"/>
      <c r="E19" s="765"/>
      <c r="F19" s="765"/>
      <c r="G19" s="765"/>
      <c r="H19" s="765"/>
      <c r="I19" s="765"/>
      <c r="J19" s="765"/>
      <c r="K19" s="765"/>
    </row>
    <row r="20" spans="1:11" ht="28.5" customHeight="1" x14ac:dyDescent="0.15">
      <c r="A20" s="770" t="s">
        <v>721</v>
      </c>
      <c r="B20" s="766" t="s">
        <v>727</v>
      </c>
      <c r="C20" s="771"/>
      <c r="D20" s="765"/>
      <c r="E20" s="765"/>
      <c r="F20" s="765"/>
      <c r="G20" s="765"/>
      <c r="H20" s="765"/>
      <c r="I20" s="765"/>
      <c r="J20" s="765"/>
      <c r="K20" s="765"/>
    </row>
    <row r="21" spans="1:11" ht="28.5" customHeight="1" x14ac:dyDescent="0.15">
      <c r="A21" s="770" t="s">
        <v>721</v>
      </c>
      <c r="B21" s="766" t="s">
        <v>725</v>
      </c>
      <c r="C21" s="771"/>
      <c r="D21" s="765"/>
      <c r="E21" s="765"/>
      <c r="F21" s="765"/>
      <c r="G21" s="765"/>
      <c r="H21" s="765"/>
      <c r="I21" s="765"/>
      <c r="J21" s="765"/>
      <c r="K21" s="765"/>
    </row>
    <row r="22" spans="1:11" ht="28.5" customHeight="1" x14ac:dyDescent="0.15">
      <c r="A22" s="770" t="s">
        <v>721</v>
      </c>
      <c r="B22" s="766" t="s">
        <v>725</v>
      </c>
      <c r="C22" s="771"/>
      <c r="D22" s="765"/>
      <c r="E22" s="765"/>
      <c r="F22" s="765"/>
      <c r="G22" s="765"/>
      <c r="H22" s="765"/>
      <c r="I22" s="765"/>
      <c r="J22" s="765"/>
      <c r="K22" s="765"/>
    </row>
    <row r="23" spans="1:11" ht="28.5" customHeight="1" x14ac:dyDescent="0.15">
      <c r="A23" s="770" t="s">
        <v>721</v>
      </c>
      <c r="B23" s="766" t="s">
        <v>719</v>
      </c>
      <c r="C23" s="771"/>
      <c r="D23" s="765"/>
      <c r="E23" s="765"/>
      <c r="F23" s="765"/>
      <c r="G23" s="765"/>
      <c r="H23" s="765"/>
      <c r="I23" s="765"/>
      <c r="J23" s="765"/>
      <c r="K23" s="765"/>
    </row>
    <row r="24" spans="1:11" ht="28.5" customHeight="1" x14ac:dyDescent="0.15">
      <c r="A24" s="770" t="s">
        <v>721</v>
      </c>
      <c r="B24" s="766" t="s">
        <v>719</v>
      </c>
      <c r="C24" s="771"/>
      <c r="D24" s="765"/>
      <c r="E24" s="765"/>
      <c r="F24" s="765"/>
      <c r="G24" s="765"/>
      <c r="H24" s="765"/>
      <c r="I24" s="765"/>
      <c r="J24" s="765"/>
      <c r="K24" s="765"/>
    </row>
    <row r="25" spans="1:11" ht="28.5" customHeight="1" x14ac:dyDescent="0.15">
      <c r="A25" s="770" t="s">
        <v>721</v>
      </c>
      <c r="B25" s="766" t="s">
        <v>724</v>
      </c>
      <c r="C25" s="771"/>
      <c r="D25" s="765"/>
      <c r="E25" s="765"/>
      <c r="F25" s="765"/>
      <c r="G25" s="765"/>
      <c r="H25" s="765"/>
      <c r="I25" s="765"/>
      <c r="J25" s="765"/>
      <c r="K25" s="765"/>
    </row>
    <row r="26" spans="1:11" ht="28.5" customHeight="1" thickBot="1" x14ac:dyDescent="0.2">
      <c r="A26" s="772" t="s">
        <v>722</v>
      </c>
      <c r="B26" s="773" t="s">
        <v>723</v>
      </c>
      <c r="C26" s="774"/>
      <c r="D26" s="765"/>
      <c r="E26" s="765"/>
      <c r="F26" s="765"/>
      <c r="G26" s="765"/>
      <c r="H26" s="765"/>
      <c r="I26" s="765"/>
      <c r="J26" s="765"/>
      <c r="K26" s="765"/>
    </row>
    <row r="27" spans="1:11" ht="28.5" customHeight="1" x14ac:dyDescent="0.15">
      <c r="A27" s="765"/>
      <c r="B27" s="765"/>
      <c r="C27" s="765"/>
      <c r="D27" s="765"/>
      <c r="E27" s="765"/>
      <c r="F27" s="765"/>
      <c r="G27" s="765"/>
      <c r="H27" s="765"/>
      <c r="I27" s="765"/>
      <c r="J27" s="765"/>
      <c r="K27" s="765"/>
    </row>
    <row r="28" spans="1:11" ht="28.5" customHeight="1" x14ac:dyDescent="0.15">
      <c r="A28" s="765"/>
      <c r="B28" s="765"/>
      <c r="C28" s="765"/>
      <c r="D28" s="765"/>
      <c r="E28" s="765"/>
      <c r="F28" s="765"/>
      <c r="G28" s="765"/>
      <c r="H28" s="765"/>
      <c r="I28" s="765"/>
      <c r="J28" s="765"/>
      <c r="K28" s="765"/>
    </row>
    <row r="29" spans="1:11" ht="28.5" customHeight="1" x14ac:dyDescent="0.15">
      <c r="A29" s="765"/>
      <c r="B29" s="765"/>
      <c r="C29" s="765"/>
      <c r="D29" s="765"/>
      <c r="E29" s="765"/>
      <c r="F29" s="765"/>
      <c r="G29" s="765"/>
      <c r="H29" s="765"/>
      <c r="I29" s="765"/>
      <c r="J29" s="765"/>
      <c r="K29" s="765"/>
    </row>
    <row r="30" spans="1:11" ht="28.5" customHeight="1" x14ac:dyDescent="0.15">
      <c r="A30" s="765"/>
      <c r="B30" s="765"/>
      <c r="C30" s="765"/>
      <c r="D30" s="765"/>
      <c r="E30" s="765"/>
      <c r="F30" s="765"/>
      <c r="G30" s="765"/>
      <c r="H30" s="765"/>
      <c r="I30" s="765"/>
      <c r="J30" s="765"/>
      <c r="K30" s="765"/>
    </row>
    <row r="31" spans="1:11" ht="28.5" customHeight="1" x14ac:dyDescent="0.15">
      <c r="A31" s="765"/>
      <c r="B31" s="765"/>
      <c r="C31" s="765"/>
      <c r="D31" s="765"/>
      <c r="E31" s="765"/>
      <c r="F31" s="765"/>
      <c r="G31" s="765"/>
      <c r="H31" s="765"/>
      <c r="I31" s="765"/>
      <c r="J31" s="765"/>
      <c r="K31" s="765"/>
    </row>
    <row r="32" spans="1:11" ht="28.5" customHeight="1" x14ac:dyDescent="0.15">
      <c r="A32" s="765"/>
      <c r="B32" s="765"/>
      <c r="C32" s="765"/>
      <c r="D32" s="765"/>
      <c r="E32" s="765"/>
      <c r="F32" s="765"/>
      <c r="G32" s="765"/>
      <c r="H32" s="765"/>
      <c r="I32" s="765"/>
      <c r="J32" s="765"/>
      <c r="K32" s="765"/>
    </row>
    <row r="33" spans="1:11" ht="28.5" customHeight="1" x14ac:dyDescent="0.15">
      <c r="A33" s="765"/>
      <c r="B33" s="765"/>
      <c r="C33" s="765"/>
      <c r="D33" s="765"/>
      <c r="E33" s="765"/>
      <c r="F33" s="765"/>
      <c r="G33" s="765"/>
      <c r="H33" s="765"/>
      <c r="I33" s="765"/>
      <c r="J33" s="765"/>
      <c r="K33" s="765"/>
    </row>
    <row r="34" spans="1:11" ht="28.5" customHeight="1" x14ac:dyDescent="0.15">
      <c r="A34" s="765"/>
      <c r="B34" s="765"/>
      <c r="C34" s="765"/>
      <c r="D34" s="765"/>
      <c r="E34" s="765"/>
      <c r="F34" s="765"/>
      <c r="G34" s="765"/>
      <c r="H34" s="765"/>
      <c r="I34" s="765"/>
      <c r="J34" s="765"/>
      <c r="K34" s="765"/>
    </row>
    <row r="35" spans="1:11" ht="28.5" customHeight="1" x14ac:dyDescent="0.15">
      <c r="A35" s="765"/>
      <c r="B35" s="765"/>
      <c r="C35" s="765"/>
      <c r="D35" s="765"/>
      <c r="E35" s="765"/>
      <c r="F35" s="765"/>
      <c r="G35" s="765"/>
      <c r="H35" s="765"/>
      <c r="I35" s="765"/>
      <c r="J35" s="765"/>
      <c r="K35" s="765"/>
    </row>
    <row r="36" spans="1:11" ht="28.5" customHeight="1" x14ac:dyDescent="0.15">
      <c r="A36" s="765"/>
      <c r="B36" s="765"/>
      <c r="C36" s="765"/>
      <c r="D36" s="765"/>
      <c r="E36" s="765"/>
      <c r="F36" s="765"/>
      <c r="G36" s="765"/>
      <c r="H36" s="765"/>
      <c r="I36" s="765"/>
      <c r="J36" s="765"/>
      <c r="K36" s="765"/>
    </row>
    <row r="37" spans="1:11" ht="28.5" customHeight="1" x14ac:dyDescent="0.15">
      <c r="A37" s="765"/>
      <c r="B37" s="765"/>
      <c r="C37" s="765"/>
      <c r="D37" s="765"/>
      <c r="E37" s="765"/>
      <c r="F37" s="765"/>
      <c r="G37" s="765"/>
      <c r="H37" s="765"/>
      <c r="I37" s="765"/>
      <c r="J37" s="765"/>
      <c r="K37" s="765"/>
    </row>
    <row r="38" spans="1:11" ht="28.5" customHeight="1" x14ac:dyDescent="0.15">
      <c r="A38" s="765"/>
      <c r="B38" s="765"/>
      <c r="C38" s="765"/>
      <c r="D38" s="765"/>
      <c r="E38" s="765"/>
      <c r="F38" s="765"/>
      <c r="G38" s="765"/>
      <c r="H38" s="765"/>
      <c r="I38" s="765"/>
      <c r="J38" s="765"/>
      <c r="K38" s="765"/>
    </row>
    <row r="39" spans="1:11" ht="28.5" customHeight="1" x14ac:dyDescent="0.15">
      <c r="A39" s="765"/>
      <c r="B39" s="765"/>
      <c r="C39" s="765"/>
      <c r="D39" s="765"/>
      <c r="E39" s="765"/>
      <c r="F39" s="765"/>
      <c r="G39" s="765"/>
      <c r="H39" s="765"/>
      <c r="I39" s="765"/>
      <c r="J39" s="765"/>
      <c r="K39" s="765"/>
    </row>
    <row r="40" spans="1:11" ht="28.5" customHeight="1" x14ac:dyDescent="0.15">
      <c r="A40" s="765"/>
      <c r="B40" s="765"/>
      <c r="C40" s="765"/>
      <c r="D40" s="765"/>
      <c r="E40" s="765"/>
      <c r="F40" s="765"/>
      <c r="G40" s="765"/>
      <c r="H40" s="765"/>
      <c r="I40" s="765"/>
      <c r="J40" s="765"/>
      <c r="K40" s="765"/>
    </row>
    <row r="41" spans="1:11" ht="28.5" customHeight="1" x14ac:dyDescent="0.15">
      <c r="A41" s="765"/>
      <c r="B41" s="765"/>
      <c r="C41" s="765"/>
      <c r="D41" s="765"/>
      <c r="E41" s="765"/>
      <c r="F41" s="765"/>
      <c r="G41" s="765"/>
      <c r="H41" s="765"/>
      <c r="I41" s="765"/>
      <c r="J41" s="765"/>
      <c r="K41" s="765"/>
    </row>
    <row r="42" spans="1:11" ht="28.5" customHeight="1" x14ac:dyDescent="0.15">
      <c r="A42" s="765"/>
      <c r="B42" s="765"/>
      <c r="C42" s="765"/>
      <c r="D42" s="765"/>
      <c r="E42" s="765"/>
      <c r="F42" s="765"/>
      <c r="G42" s="765"/>
      <c r="H42" s="765"/>
      <c r="I42" s="765"/>
      <c r="J42" s="765"/>
      <c r="K42" s="765"/>
    </row>
    <row r="43" spans="1:11" ht="28.5" customHeight="1" x14ac:dyDescent="0.15">
      <c r="A43" s="765"/>
      <c r="B43" s="765"/>
      <c r="C43" s="765"/>
      <c r="D43" s="765"/>
      <c r="E43" s="765"/>
      <c r="F43" s="765"/>
      <c r="G43" s="765"/>
      <c r="H43" s="765"/>
      <c r="I43" s="765"/>
      <c r="J43" s="765"/>
      <c r="K43" s="765"/>
    </row>
    <row r="44" spans="1:11" ht="28.5" customHeight="1" x14ac:dyDescent="0.15">
      <c r="A44" s="765"/>
      <c r="B44" s="765"/>
      <c r="C44" s="765"/>
      <c r="D44" s="765"/>
      <c r="E44" s="765"/>
      <c r="F44" s="765"/>
      <c r="G44" s="765"/>
      <c r="H44" s="765"/>
      <c r="I44" s="765"/>
      <c r="J44" s="765"/>
      <c r="K44" s="765"/>
    </row>
    <row r="45" spans="1:11" ht="28.5" customHeight="1" x14ac:dyDescent="0.15">
      <c r="A45" s="765"/>
      <c r="B45" s="765"/>
      <c r="C45" s="765"/>
      <c r="D45" s="765"/>
      <c r="E45" s="765"/>
      <c r="F45" s="765"/>
      <c r="G45" s="765"/>
      <c r="H45" s="765"/>
      <c r="I45" s="765"/>
      <c r="J45" s="765"/>
      <c r="K45" s="765"/>
    </row>
    <row r="46" spans="1:11" ht="28.5" customHeight="1" x14ac:dyDescent="0.15">
      <c r="A46" s="765"/>
      <c r="B46" s="765"/>
      <c r="C46" s="765"/>
      <c r="D46" s="765"/>
      <c r="E46" s="765"/>
      <c r="F46" s="765"/>
      <c r="G46" s="765"/>
      <c r="H46" s="765"/>
      <c r="I46" s="765"/>
      <c r="J46" s="765"/>
      <c r="K46" s="765"/>
    </row>
    <row r="47" spans="1:11" ht="28.5" customHeight="1" x14ac:dyDescent="0.15"/>
    <row r="48" spans="1:11" ht="28.5" customHeight="1" x14ac:dyDescent="0.15"/>
    <row r="49" ht="28.5" customHeight="1" x14ac:dyDescent="0.15"/>
    <row r="50" ht="28.5" customHeight="1" x14ac:dyDescent="0.15"/>
  </sheetData>
  <phoneticPr fontId="6"/>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activeCell="F10" sqref="F10"/>
    </sheetView>
  </sheetViews>
  <sheetFormatPr defaultRowHeight="13.5" x14ac:dyDescent="0.15"/>
  <cols>
    <col min="1" max="1" width="21.5" customWidth="1"/>
    <col min="2" max="3" width="17.75" customWidth="1"/>
    <col min="4" max="4" width="13.625" customWidth="1"/>
    <col min="5" max="5" width="17.25" customWidth="1"/>
  </cols>
  <sheetData>
    <row r="1" spans="1:14" ht="25.5" customHeight="1" x14ac:dyDescent="0.15">
      <c r="A1" s="765" t="s">
        <v>744</v>
      </c>
      <c r="B1" s="765"/>
      <c r="C1" s="765"/>
      <c r="D1" s="765"/>
      <c r="E1" s="765"/>
      <c r="F1" s="765"/>
      <c r="G1" s="765"/>
      <c r="H1" s="765"/>
      <c r="I1" s="765"/>
      <c r="J1" s="765"/>
      <c r="K1" s="765"/>
      <c r="L1" s="765"/>
      <c r="M1" s="765"/>
      <c r="N1" s="765"/>
    </row>
    <row r="2" spans="1:14" s="674" customFormat="1" ht="18.75" customHeight="1" x14ac:dyDescent="0.15">
      <c r="A2" s="765"/>
      <c r="B2" s="765"/>
      <c r="C2" s="765"/>
      <c r="D2" s="765"/>
      <c r="E2" s="765"/>
      <c r="F2" s="765"/>
      <c r="G2" s="765"/>
      <c r="H2" s="765"/>
      <c r="I2" s="765"/>
      <c r="J2" s="765"/>
      <c r="K2" s="765"/>
      <c r="L2" s="765"/>
      <c r="M2" s="765"/>
      <c r="N2" s="765"/>
    </row>
    <row r="3" spans="1:14" ht="19.5" customHeight="1" thickBot="1" x14ac:dyDescent="0.2">
      <c r="A3" s="765" t="s">
        <v>733</v>
      </c>
      <c r="B3" s="765"/>
      <c r="C3" s="765"/>
      <c r="D3" s="765"/>
      <c r="E3" s="765"/>
      <c r="F3" s="765"/>
      <c r="G3" s="765"/>
      <c r="H3" s="765"/>
      <c r="I3" s="765"/>
      <c r="J3" s="765"/>
      <c r="K3" s="765"/>
      <c r="L3" s="765"/>
      <c r="M3" s="765"/>
      <c r="N3" s="765"/>
    </row>
    <row r="4" spans="1:14" ht="19.5" customHeight="1" x14ac:dyDescent="0.15">
      <c r="A4" s="767" t="s">
        <v>268</v>
      </c>
      <c r="B4" s="768" t="s">
        <v>730</v>
      </c>
      <c r="C4" s="768" t="s">
        <v>731</v>
      </c>
      <c r="D4" s="768" t="s">
        <v>732</v>
      </c>
      <c r="E4" s="769" t="s">
        <v>274</v>
      </c>
      <c r="F4" s="765"/>
      <c r="G4" s="765"/>
      <c r="H4" s="765"/>
      <c r="I4" s="765"/>
      <c r="J4" s="765"/>
      <c r="K4" s="765"/>
      <c r="L4" s="765"/>
      <c r="M4" s="765"/>
      <c r="N4" s="765"/>
    </row>
    <row r="5" spans="1:14" ht="19.5" customHeight="1" x14ac:dyDescent="0.15">
      <c r="A5" s="753" t="s">
        <v>756</v>
      </c>
      <c r="B5" s="778"/>
      <c r="C5" s="778"/>
      <c r="D5" s="779"/>
      <c r="E5" s="771"/>
      <c r="F5" s="765"/>
      <c r="G5" s="765"/>
      <c r="H5" s="765"/>
      <c r="I5" s="765"/>
      <c r="J5" s="765"/>
      <c r="K5" s="765"/>
      <c r="L5" s="765"/>
      <c r="M5" s="765"/>
      <c r="N5" s="765"/>
    </row>
    <row r="6" spans="1:14" s="674" customFormat="1" ht="19.5" customHeight="1" x14ac:dyDescent="0.15">
      <c r="A6" s="753" t="s">
        <v>745</v>
      </c>
      <c r="B6" s="778">
        <v>50000</v>
      </c>
      <c r="C6" s="778">
        <v>55000</v>
      </c>
      <c r="D6" s="779">
        <f>C6-B6</f>
        <v>5000</v>
      </c>
      <c r="E6" s="771"/>
      <c r="F6" s="765"/>
      <c r="G6" s="765"/>
      <c r="H6" s="765"/>
      <c r="I6" s="765"/>
      <c r="J6" s="765"/>
      <c r="K6" s="765"/>
      <c r="L6" s="765"/>
      <c r="M6" s="765"/>
      <c r="N6" s="765"/>
    </row>
    <row r="7" spans="1:14" s="674" customFormat="1" ht="19.5" customHeight="1" x14ac:dyDescent="0.15">
      <c r="A7" s="753" t="s">
        <v>746</v>
      </c>
      <c r="B7" s="778">
        <v>100000</v>
      </c>
      <c r="C7" s="778">
        <v>80000</v>
      </c>
      <c r="D7" s="779">
        <f>C7-B7</f>
        <v>-20000</v>
      </c>
      <c r="E7" s="771"/>
      <c r="F7" s="765"/>
      <c r="G7" s="765"/>
      <c r="H7" s="765"/>
      <c r="I7" s="765"/>
      <c r="J7" s="765"/>
      <c r="K7" s="765"/>
      <c r="L7" s="765"/>
      <c r="M7" s="765"/>
      <c r="N7" s="765"/>
    </row>
    <row r="8" spans="1:14" ht="19.5" customHeight="1" x14ac:dyDescent="0.15">
      <c r="A8" s="753" t="s">
        <v>664</v>
      </c>
      <c r="B8" s="778"/>
      <c r="C8" s="778"/>
      <c r="D8" s="779"/>
      <c r="E8" s="771"/>
      <c r="F8" s="765"/>
      <c r="G8" s="765"/>
      <c r="H8" s="765"/>
      <c r="I8" s="765"/>
      <c r="J8" s="765"/>
      <c r="K8" s="765"/>
      <c r="L8" s="765"/>
      <c r="M8" s="765"/>
      <c r="N8" s="765"/>
    </row>
    <row r="9" spans="1:14" s="674" customFormat="1" ht="19.5" customHeight="1" x14ac:dyDescent="0.15">
      <c r="A9" s="753" t="s">
        <v>745</v>
      </c>
      <c r="B9" s="778">
        <v>1000000</v>
      </c>
      <c r="C9" s="778">
        <v>1000000</v>
      </c>
      <c r="D9" s="779">
        <f t="shared" ref="D9:D15" si="0">C9-B9</f>
        <v>0</v>
      </c>
      <c r="E9" s="771"/>
      <c r="F9" s="765"/>
      <c r="G9" s="765"/>
      <c r="H9" s="765"/>
      <c r="I9" s="765"/>
      <c r="J9" s="765"/>
      <c r="K9" s="765"/>
      <c r="L9" s="765"/>
      <c r="M9" s="765"/>
      <c r="N9" s="765"/>
    </row>
    <row r="10" spans="1:14" s="674" customFormat="1" ht="19.5" customHeight="1" x14ac:dyDescent="0.15">
      <c r="A10" s="753" t="s">
        <v>746</v>
      </c>
      <c r="B10" s="778">
        <v>800000</v>
      </c>
      <c r="C10" s="778">
        <v>600000</v>
      </c>
      <c r="D10" s="779">
        <f t="shared" si="0"/>
        <v>-200000</v>
      </c>
      <c r="E10" s="771"/>
      <c r="F10" s="765"/>
      <c r="G10" s="765"/>
      <c r="H10" s="765"/>
      <c r="I10" s="765"/>
      <c r="J10" s="765"/>
      <c r="K10" s="765"/>
      <c r="L10" s="765"/>
      <c r="M10" s="765"/>
      <c r="N10" s="765"/>
    </row>
    <row r="11" spans="1:14" ht="19.5" customHeight="1" x14ac:dyDescent="0.15">
      <c r="A11" s="753" t="s">
        <v>665</v>
      </c>
      <c r="B11" s="778"/>
      <c r="C11" s="778"/>
      <c r="D11" s="779"/>
      <c r="E11" s="771"/>
      <c r="F11" s="765"/>
      <c r="G11" s="765"/>
      <c r="H11" s="765"/>
      <c r="I11" s="765"/>
      <c r="J11" s="765"/>
      <c r="K11" s="765"/>
      <c r="L11" s="765"/>
      <c r="M11" s="765"/>
      <c r="N11" s="765"/>
    </row>
    <row r="12" spans="1:14" s="674" customFormat="1" ht="19.5" customHeight="1" x14ac:dyDescent="0.15">
      <c r="A12" s="753" t="s">
        <v>745</v>
      </c>
      <c r="B12" s="778">
        <v>10</v>
      </c>
      <c r="C12" s="778">
        <v>5</v>
      </c>
      <c r="D12" s="779">
        <f t="shared" si="0"/>
        <v>-5</v>
      </c>
      <c r="E12" s="771"/>
      <c r="F12" s="765"/>
      <c r="G12" s="765"/>
      <c r="H12" s="765"/>
      <c r="I12" s="765"/>
      <c r="J12" s="765"/>
      <c r="K12" s="765"/>
      <c r="L12" s="765"/>
      <c r="M12" s="765"/>
      <c r="N12" s="765"/>
    </row>
    <row r="13" spans="1:14" s="674" customFormat="1" ht="19.5" customHeight="1" x14ac:dyDescent="0.15">
      <c r="A13" s="753" t="s">
        <v>746</v>
      </c>
      <c r="B13" s="778">
        <v>10</v>
      </c>
      <c r="C13" s="778">
        <v>4</v>
      </c>
      <c r="D13" s="779">
        <f t="shared" si="0"/>
        <v>-6</v>
      </c>
      <c r="E13" s="771"/>
      <c r="F13" s="765"/>
      <c r="G13" s="765"/>
      <c r="H13" s="765"/>
      <c r="I13" s="765"/>
      <c r="J13" s="765"/>
      <c r="K13" s="765"/>
      <c r="L13" s="765"/>
      <c r="M13" s="765"/>
      <c r="N13" s="765"/>
    </row>
    <row r="14" spans="1:14" ht="19.5" customHeight="1" x14ac:dyDescent="0.15">
      <c r="A14" s="753"/>
      <c r="B14" s="778"/>
      <c r="C14" s="778"/>
      <c r="D14" s="779"/>
      <c r="E14" s="771"/>
      <c r="F14" s="765"/>
      <c r="G14" s="765"/>
      <c r="H14" s="765"/>
      <c r="I14" s="765"/>
      <c r="J14" s="765"/>
      <c r="K14" s="765"/>
      <c r="L14" s="765"/>
      <c r="M14" s="765"/>
      <c r="N14" s="765"/>
    </row>
    <row r="15" spans="1:14" ht="19.5" customHeight="1" thickBot="1" x14ac:dyDescent="0.2">
      <c r="A15" s="775" t="s">
        <v>666</v>
      </c>
      <c r="B15" s="780">
        <f>SUM(B6:B14)</f>
        <v>1950020</v>
      </c>
      <c r="C15" s="780">
        <f>SUM(C6:C14)</f>
        <v>1735009</v>
      </c>
      <c r="D15" s="781">
        <f t="shared" si="0"/>
        <v>-215011</v>
      </c>
      <c r="E15" s="774"/>
      <c r="F15" s="765"/>
      <c r="G15" s="765"/>
      <c r="H15" s="765"/>
      <c r="I15" s="765"/>
      <c r="J15" s="765"/>
      <c r="K15" s="765"/>
      <c r="L15" s="765"/>
      <c r="M15" s="765"/>
      <c r="N15" s="765"/>
    </row>
    <row r="16" spans="1:14" ht="19.5" customHeight="1" x14ac:dyDescent="0.15">
      <c r="A16" s="765"/>
      <c r="B16" s="765"/>
      <c r="C16" s="765"/>
      <c r="D16" s="765"/>
      <c r="E16" s="765"/>
      <c r="F16" s="765"/>
      <c r="G16" s="765"/>
      <c r="H16" s="765"/>
      <c r="I16" s="765"/>
      <c r="J16" s="765"/>
      <c r="K16" s="765"/>
      <c r="L16" s="765"/>
      <c r="M16" s="765"/>
      <c r="N16" s="765"/>
    </row>
    <row r="17" spans="1:14" ht="19.5" customHeight="1" thickBot="1" x14ac:dyDescent="0.2">
      <c r="A17" s="765" t="s">
        <v>747</v>
      </c>
      <c r="B17" s="765"/>
      <c r="C17" s="765"/>
      <c r="D17" s="765"/>
      <c r="E17" s="765"/>
      <c r="F17" s="765"/>
      <c r="G17" s="765"/>
      <c r="H17" s="765"/>
      <c r="I17" s="765"/>
      <c r="J17" s="765"/>
      <c r="K17" s="765"/>
      <c r="L17" s="765"/>
      <c r="M17" s="765"/>
      <c r="N17" s="765"/>
    </row>
    <row r="18" spans="1:14" ht="19.5" customHeight="1" x14ac:dyDescent="0.15">
      <c r="A18" s="767" t="s">
        <v>268</v>
      </c>
      <c r="B18" s="768" t="s">
        <v>730</v>
      </c>
      <c r="C18" s="768" t="s">
        <v>731</v>
      </c>
      <c r="D18" s="768" t="s">
        <v>732</v>
      </c>
      <c r="E18" s="769" t="s">
        <v>274</v>
      </c>
      <c r="F18" s="765"/>
      <c r="G18" s="765"/>
      <c r="H18" s="765"/>
      <c r="I18" s="765"/>
      <c r="J18" s="765"/>
      <c r="K18" s="765"/>
      <c r="L18" s="765"/>
      <c r="M18" s="765"/>
      <c r="N18" s="765"/>
    </row>
    <row r="19" spans="1:14" ht="19.5" customHeight="1" x14ac:dyDescent="0.15">
      <c r="A19" s="753" t="s">
        <v>748</v>
      </c>
      <c r="B19" s="776"/>
      <c r="C19" s="776"/>
      <c r="D19" s="777"/>
      <c r="E19" s="771"/>
      <c r="F19" s="765"/>
      <c r="G19" s="765"/>
      <c r="H19" s="765"/>
      <c r="I19" s="765"/>
      <c r="J19" s="765"/>
      <c r="K19" s="765"/>
      <c r="L19" s="765"/>
      <c r="M19" s="765"/>
      <c r="N19" s="765"/>
    </row>
    <row r="20" spans="1:14" ht="19.5" customHeight="1" x14ac:dyDescent="0.15">
      <c r="A20" s="753" t="s">
        <v>745</v>
      </c>
      <c r="B20" s="778">
        <v>600000</v>
      </c>
      <c r="C20" s="778">
        <v>580000</v>
      </c>
      <c r="D20" s="779">
        <f>C20-B20</f>
        <v>-20000</v>
      </c>
      <c r="E20" s="771"/>
      <c r="F20" s="765"/>
      <c r="G20" s="765"/>
      <c r="H20" s="765"/>
      <c r="I20" s="765"/>
      <c r="J20" s="765"/>
      <c r="K20" s="765"/>
      <c r="L20" s="765"/>
      <c r="M20" s="765"/>
      <c r="N20" s="765"/>
    </row>
    <row r="21" spans="1:14" ht="19.5" customHeight="1" x14ac:dyDescent="0.15">
      <c r="A21" s="753" t="s">
        <v>746</v>
      </c>
      <c r="B21" s="778">
        <v>100000</v>
      </c>
      <c r="C21" s="778">
        <v>80000</v>
      </c>
      <c r="D21" s="779">
        <f>C21-B21</f>
        <v>-20000</v>
      </c>
      <c r="E21" s="771"/>
      <c r="F21" s="765"/>
      <c r="G21" s="765"/>
      <c r="H21" s="765"/>
      <c r="I21" s="765"/>
      <c r="J21" s="765"/>
      <c r="K21" s="765"/>
      <c r="L21" s="765"/>
      <c r="M21" s="765"/>
      <c r="N21" s="765"/>
    </row>
    <row r="22" spans="1:14" ht="19.5" customHeight="1" x14ac:dyDescent="0.15">
      <c r="A22" s="753" t="s">
        <v>751</v>
      </c>
      <c r="B22" s="778"/>
      <c r="C22" s="778"/>
      <c r="D22" s="779"/>
      <c r="E22" s="771"/>
      <c r="F22" s="765"/>
      <c r="G22" s="765"/>
      <c r="H22" s="765"/>
      <c r="I22" s="765"/>
      <c r="J22" s="765"/>
      <c r="K22" s="765"/>
      <c r="L22" s="765"/>
      <c r="M22" s="765"/>
      <c r="N22" s="765"/>
    </row>
    <row r="23" spans="1:14" ht="19.5" customHeight="1" x14ac:dyDescent="0.15">
      <c r="A23" s="753" t="s">
        <v>745</v>
      </c>
      <c r="B23" s="778">
        <v>200000</v>
      </c>
      <c r="C23" s="778">
        <v>220000</v>
      </c>
      <c r="D23" s="779">
        <f t="shared" ref="D23:D24" si="1">C23-B23</f>
        <v>20000</v>
      </c>
      <c r="E23" s="771"/>
      <c r="F23" s="765"/>
      <c r="G23" s="765"/>
      <c r="H23" s="765"/>
      <c r="I23" s="765"/>
      <c r="J23" s="765"/>
      <c r="K23" s="765"/>
      <c r="L23" s="765"/>
      <c r="M23" s="765"/>
      <c r="N23" s="765"/>
    </row>
    <row r="24" spans="1:14" ht="19.5" customHeight="1" x14ac:dyDescent="0.15">
      <c r="A24" s="753" t="s">
        <v>746</v>
      </c>
      <c r="B24" s="778">
        <v>40000</v>
      </c>
      <c r="C24" s="778">
        <v>30000</v>
      </c>
      <c r="D24" s="779">
        <f t="shared" si="1"/>
        <v>-10000</v>
      </c>
      <c r="E24" s="771"/>
      <c r="F24" s="765"/>
      <c r="G24" s="765"/>
      <c r="H24" s="765"/>
      <c r="I24" s="765"/>
      <c r="J24" s="765"/>
      <c r="K24" s="765"/>
      <c r="L24" s="765"/>
      <c r="M24" s="765"/>
      <c r="N24" s="765"/>
    </row>
    <row r="25" spans="1:14" ht="19.5" customHeight="1" x14ac:dyDescent="0.15">
      <c r="A25" s="753" t="s">
        <v>752</v>
      </c>
      <c r="B25" s="778"/>
      <c r="C25" s="778"/>
      <c r="D25" s="779"/>
      <c r="E25" s="771"/>
      <c r="F25" s="765"/>
      <c r="G25" s="765"/>
      <c r="H25" s="765"/>
      <c r="I25" s="765"/>
      <c r="J25" s="765"/>
      <c r="K25" s="765"/>
      <c r="L25" s="765"/>
      <c r="M25" s="765"/>
      <c r="N25" s="765"/>
    </row>
    <row r="26" spans="1:14" ht="19.5" customHeight="1" x14ac:dyDescent="0.15">
      <c r="A26" s="753" t="s">
        <v>745</v>
      </c>
      <c r="B26" s="778">
        <v>0</v>
      </c>
      <c r="C26" s="778">
        <v>0</v>
      </c>
      <c r="D26" s="779">
        <f t="shared" ref="D26:D27" si="2">C26-B26</f>
        <v>0</v>
      </c>
      <c r="E26" s="771"/>
      <c r="F26" s="765"/>
      <c r="G26" s="765"/>
      <c r="H26" s="765"/>
      <c r="I26" s="765"/>
      <c r="J26" s="765"/>
      <c r="K26" s="765"/>
      <c r="L26" s="765"/>
      <c r="M26" s="765"/>
      <c r="N26" s="765"/>
    </row>
    <row r="27" spans="1:14" ht="19.5" customHeight="1" x14ac:dyDescent="0.15">
      <c r="A27" s="753" t="s">
        <v>746</v>
      </c>
      <c r="B27" s="778">
        <v>750000</v>
      </c>
      <c r="C27" s="778">
        <v>550000</v>
      </c>
      <c r="D27" s="779">
        <f t="shared" si="2"/>
        <v>-200000</v>
      </c>
      <c r="E27" s="771"/>
      <c r="F27" s="765"/>
      <c r="G27" s="765"/>
      <c r="H27" s="765"/>
      <c r="I27" s="765"/>
      <c r="J27" s="765"/>
      <c r="K27" s="765"/>
      <c r="L27" s="765"/>
      <c r="M27" s="765"/>
      <c r="N27" s="765"/>
    </row>
    <row r="28" spans="1:14" s="674" customFormat="1" ht="19.5" customHeight="1" x14ac:dyDescent="0.15">
      <c r="A28" s="753" t="s">
        <v>753</v>
      </c>
      <c r="B28" s="778"/>
      <c r="C28" s="778"/>
      <c r="D28" s="779"/>
      <c r="E28" s="771"/>
      <c r="F28" s="765"/>
      <c r="G28" s="765"/>
      <c r="H28" s="765"/>
      <c r="I28" s="765"/>
      <c r="J28" s="765"/>
      <c r="K28" s="765"/>
      <c r="L28" s="765"/>
      <c r="M28" s="765"/>
      <c r="N28" s="765"/>
    </row>
    <row r="29" spans="1:14" s="674" customFormat="1" ht="19.5" customHeight="1" x14ac:dyDescent="0.15">
      <c r="A29" s="753" t="s">
        <v>745</v>
      </c>
      <c r="B29" s="778">
        <v>200010</v>
      </c>
      <c r="C29" s="778">
        <v>200000</v>
      </c>
      <c r="D29" s="779">
        <f t="shared" ref="D29:D30" si="3">C29-B29</f>
        <v>-10</v>
      </c>
      <c r="E29" s="771"/>
      <c r="F29" s="765"/>
      <c r="G29" s="765"/>
      <c r="H29" s="765"/>
      <c r="I29" s="765"/>
      <c r="J29" s="765"/>
      <c r="K29" s="765"/>
      <c r="L29" s="765"/>
      <c r="M29" s="765"/>
      <c r="N29" s="765"/>
    </row>
    <row r="30" spans="1:14" s="674" customFormat="1" ht="19.5" customHeight="1" x14ac:dyDescent="0.15">
      <c r="A30" s="753" t="s">
        <v>746</v>
      </c>
      <c r="B30" s="778">
        <v>10010</v>
      </c>
      <c r="C30" s="778">
        <v>5000</v>
      </c>
      <c r="D30" s="779">
        <f t="shared" si="3"/>
        <v>-5010</v>
      </c>
      <c r="E30" s="771"/>
      <c r="F30" s="765"/>
      <c r="G30" s="765"/>
      <c r="H30" s="765"/>
      <c r="I30" s="765"/>
      <c r="J30" s="765"/>
      <c r="K30" s="765"/>
      <c r="L30" s="765"/>
      <c r="M30" s="765"/>
      <c r="N30" s="765"/>
    </row>
    <row r="31" spans="1:14" s="674" customFormat="1" ht="19.5" customHeight="1" x14ac:dyDescent="0.15">
      <c r="A31" s="753" t="s">
        <v>754</v>
      </c>
      <c r="B31" s="778"/>
      <c r="C31" s="778"/>
      <c r="D31" s="779"/>
      <c r="E31" s="771"/>
      <c r="F31" s="765"/>
      <c r="G31" s="765"/>
      <c r="H31" s="765"/>
      <c r="I31" s="765"/>
      <c r="J31" s="765"/>
      <c r="K31" s="765"/>
      <c r="L31" s="765"/>
      <c r="M31" s="765"/>
      <c r="N31" s="765"/>
    </row>
    <row r="32" spans="1:14" s="674" customFormat="1" ht="19.5" customHeight="1" x14ac:dyDescent="0.15">
      <c r="A32" s="753" t="s">
        <v>745</v>
      </c>
      <c r="B32" s="778">
        <v>0</v>
      </c>
      <c r="C32" s="778">
        <v>0</v>
      </c>
      <c r="D32" s="779">
        <f t="shared" ref="D32:D33" si="4">C32-B32</f>
        <v>0</v>
      </c>
      <c r="E32" s="771"/>
      <c r="F32" s="765"/>
      <c r="G32" s="765"/>
      <c r="H32" s="765"/>
      <c r="I32" s="765"/>
      <c r="J32" s="765"/>
      <c r="K32" s="765"/>
      <c r="L32" s="765"/>
      <c r="M32" s="765"/>
      <c r="N32" s="765"/>
    </row>
    <row r="33" spans="1:14" s="674" customFormat="1" ht="19.5" customHeight="1" x14ac:dyDescent="0.15">
      <c r="A33" s="753" t="s">
        <v>746</v>
      </c>
      <c r="B33" s="778">
        <v>0</v>
      </c>
      <c r="C33" s="778">
        <v>0</v>
      </c>
      <c r="D33" s="779">
        <f t="shared" si="4"/>
        <v>0</v>
      </c>
      <c r="E33" s="771"/>
      <c r="F33" s="765"/>
      <c r="G33" s="765"/>
      <c r="H33" s="765"/>
      <c r="I33" s="765"/>
      <c r="J33" s="765"/>
      <c r="K33" s="765"/>
      <c r="L33" s="765"/>
      <c r="M33" s="765"/>
      <c r="N33" s="765"/>
    </row>
    <row r="34" spans="1:14" s="674" customFormat="1" ht="19.5" customHeight="1" x14ac:dyDescent="0.15">
      <c r="A34" s="753" t="s">
        <v>755</v>
      </c>
      <c r="B34" s="778"/>
      <c r="C34" s="778"/>
      <c r="D34" s="779"/>
      <c r="E34" s="771"/>
      <c r="F34" s="765"/>
      <c r="G34" s="765"/>
      <c r="H34" s="765"/>
      <c r="I34" s="765"/>
      <c r="J34" s="765"/>
      <c r="K34" s="765"/>
      <c r="L34" s="765"/>
      <c r="M34" s="765"/>
      <c r="N34" s="765"/>
    </row>
    <row r="35" spans="1:14" s="674" customFormat="1" ht="19.5" customHeight="1" x14ac:dyDescent="0.15">
      <c r="A35" s="753" t="s">
        <v>745</v>
      </c>
      <c r="B35" s="778">
        <f>B6+B9+B12-B20-B23-B26-B29-B32</f>
        <v>50000</v>
      </c>
      <c r="C35" s="778">
        <f>C6+C9+C12-C20-C23-C26-C29-C32</f>
        <v>55005</v>
      </c>
      <c r="D35" s="779">
        <f t="shared" ref="D35:D36" si="5">C35-B35</f>
        <v>5005</v>
      </c>
      <c r="E35" s="771"/>
      <c r="F35" s="765"/>
      <c r="G35" s="765"/>
      <c r="H35" s="765"/>
      <c r="I35" s="765"/>
      <c r="J35" s="765"/>
      <c r="K35" s="765"/>
      <c r="L35" s="765"/>
      <c r="M35" s="765"/>
      <c r="N35" s="765"/>
    </row>
    <row r="36" spans="1:14" s="674" customFormat="1" ht="19.5" customHeight="1" x14ac:dyDescent="0.15">
      <c r="A36" s="753" t="s">
        <v>746</v>
      </c>
      <c r="B36" s="778">
        <f>B7+B10+B13-B21-B24-B27-B30-B33</f>
        <v>0</v>
      </c>
      <c r="C36" s="778">
        <f>C7+C10+C13-C21-C24-C27-C30-C33</f>
        <v>15004</v>
      </c>
      <c r="D36" s="779">
        <f t="shared" si="5"/>
        <v>15004</v>
      </c>
      <c r="E36" s="771"/>
      <c r="F36" s="765"/>
      <c r="G36" s="765"/>
      <c r="H36" s="765"/>
      <c r="I36" s="765"/>
      <c r="J36" s="765"/>
      <c r="K36" s="765"/>
      <c r="L36" s="765"/>
      <c r="M36" s="765"/>
      <c r="N36" s="765"/>
    </row>
    <row r="37" spans="1:14" ht="19.5" customHeight="1" x14ac:dyDescent="0.15">
      <c r="A37" s="753"/>
      <c r="B37" s="778"/>
      <c r="C37" s="778"/>
      <c r="D37" s="779"/>
      <c r="E37" s="771"/>
      <c r="F37" s="765"/>
      <c r="G37" s="765"/>
      <c r="H37" s="765"/>
      <c r="I37" s="765"/>
      <c r="J37" s="765"/>
      <c r="K37" s="765"/>
      <c r="L37" s="765"/>
      <c r="M37" s="765"/>
      <c r="N37" s="765"/>
    </row>
    <row r="38" spans="1:14" ht="19.5" customHeight="1" thickBot="1" x14ac:dyDescent="0.2">
      <c r="A38" s="775" t="s">
        <v>666</v>
      </c>
      <c r="B38" s="780">
        <f>SUM(B20:B37)</f>
        <v>1950020</v>
      </c>
      <c r="C38" s="780">
        <f>SUM(C20:C37)</f>
        <v>1735009</v>
      </c>
      <c r="D38" s="781">
        <f t="shared" ref="D38" si="6">C38-B38</f>
        <v>-215011</v>
      </c>
      <c r="E38" s="774"/>
      <c r="F38" s="765"/>
      <c r="G38" s="765"/>
      <c r="H38" s="765"/>
      <c r="I38" s="765"/>
      <c r="J38" s="765"/>
      <c r="K38" s="765"/>
      <c r="L38" s="765"/>
      <c r="M38" s="765"/>
      <c r="N38" s="765"/>
    </row>
    <row r="39" spans="1:14" ht="25.5" customHeight="1" x14ac:dyDescent="0.15">
      <c r="A39" s="765"/>
      <c r="B39" s="765"/>
      <c r="C39" s="765"/>
      <c r="D39" s="765"/>
      <c r="E39" s="765"/>
      <c r="F39" s="765"/>
      <c r="G39" s="765"/>
      <c r="H39" s="765"/>
      <c r="I39" s="765"/>
      <c r="J39" s="765"/>
      <c r="K39" s="765"/>
      <c r="L39" s="765"/>
      <c r="M39" s="765"/>
      <c r="N39" s="765"/>
    </row>
    <row r="40" spans="1:14" ht="25.5" customHeight="1" x14ac:dyDescent="0.15">
      <c r="A40" s="765"/>
      <c r="B40" s="765"/>
      <c r="C40" s="765"/>
      <c r="D40" s="765"/>
      <c r="E40" s="765"/>
      <c r="F40" s="765"/>
      <c r="G40" s="765"/>
      <c r="H40" s="765"/>
      <c r="I40" s="765"/>
      <c r="J40" s="765"/>
      <c r="K40" s="765"/>
      <c r="L40" s="765"/>
      <c r="M40" s="765"/>
      <c r="N40" s="765"/>
    </row>
    <row r="41" spans="1:14" ht="25.5" customHeight="1" x14ac:dyDescent="0.15">
      <c r="A41" s="765"/>
      <c r="B41" s="765"/>
      <c r="C41" s="765"/>
      <c r="D41" s="765"/>
      <c r="E41" s="765"/>
      <c r="F41" s="765"/>
      <c r="G41" s="765"/>
      <c r="H41" s="765"/>
      <c r="I41" s="765"/>
      <c r="J41" s="765"/>
      <c r="K41" s="765"/>
      <c r="L41" s="765"/>
      <c r="M41" s="765"/>
      <c r="N41" s="765"/>
    </row>
    <row r="42" spans="1:14" ht="25.5" customHeight="1" x14ac:dyDescent="0.15">
      <c r="A42" s="765"/>
      <c r="B42" s="765"/>
      <c r="C42" s="765"/>
      <c r="D42" s="765"/>
      <c r="E42" s="765"/>
      <c r="F42" s="765"/>
      <c r="G42" s="765"/>
      <c r="H42" s="765"/>
      <c r="I42" s="765"/>
      <c r="J42" s="765"/>
      <c r="K42" s="765"/>
      <c r="L42" s="765"/>
      <c r="M42" s="765"/>
      <c r="N42" s="765"/>
    </row>
    <row r="43" spans="1:14" ht="25.5" customHeight="1" x14ac:dyDescent="0.15">
      <c r="A43" s="765"/>
      <c r="B43" s="765"/>
      <c r="C43" s="765"/>
      <c r="D43" s="765"/>
      <c r="E43" s="765"/>
      <c r="F43" s="765"/>
      <c r="G43" s="765"/>
      <c r="H43" s="765"/>
      <c r="I43" s="765"/>
      <c r="J43" s="765"/>
      <c r="K43" s="765"/>
      <c r="L43" s="765"/>
      <c r="M43" s="765"/>
      <c r="N43" s="765"/>
    </row>
    <row r="44" spans="1:14" ht="25.5" customHeight="1" x14ac:dyDescent="0.15">
      <c r="A44" s="765"/>
      <c r="B44" s="765"/>
      <c r="C44" s="765"/>
      <c r="D44" s="765"/>
      <c r="E44" s="765"/>
      <c r="F44" s="765"/>
      <c r="G44" s="765"/>
      <c r="H44" s="765"/>
      <c r="I44" s="765"/>
      <c r="J44" s="765"/>
      <c r="K44" s="765"/>
      <c r="L44" s="765"/>
      <c r="M44" s="765"/>
      <c r="N44" s="765"/>
    </row>
    <row r="45" spans="1:14" ht="25.5" customHeight="1" x14ac:dyDescent="0.15">
      <c r="A45" s="765"/>
      <c r="B45" s="765"/>
      <c r="C45" s="765"/>
      <c r="D45" s="765"/>
      <c r="E45" s="765"/>
      <c r="F45" s="765"/>
      <c r="G45" s="765"/>
      <c r="H45" s="765"/>
      <c r="I45" s="765"/>
      <c r="J45" s="765"/>
      <c r="K45" s="765"/>
      <c r="L45" s="765"/>
      <c r="M45" s="765"/>
      <c r="N45" s="765"/>
    </row>
    <row r="46" spans="1:14" ht="25.5" customHeight="1" x14ac:dyDescent="0.15">
      <c r="A46" s="765"/>
      <c r="B46" s="765"/>
      <c r="C46" s="765"/>
      <c r="D46" s="765"/>
      <c r="E46" s="765"/>
      <c r="F46" s="765"/>
      <c r="G46" s="765"/>
      <c r="H46" s="765"/>
      <c r="I46" s="765"/>
      <c r="J46" s="765"/>
      <c r="K46" s="765"/>
      <c r="L46" s="765"/>
      <c r="M46" s="765"/>
      <c r="N46" s="765"/>
    </row>
    <row r="47" spans="1:14" ht="25.5" customHeight="1" x14ac:dyDescent="0.15">
      <c r="A47" s="765"/>
      <c r="B47" s="765"/>
      <c r="C47" s="765"/>
      <c r="D47" s="765"/>
      <c r="E47" s="765"/>
      <c r="F47" s="765"/>
      <c r="G47" s="765"/>
      <c r="H47" s="765"/>
      <c r="I47" s="765"/>
      <c r="J47" s="765"/>
      <c r="K47" s="765"/>
      <c r="L47" s="765"/>
      <c r="M47" s="765"/>
      <c r="N47" s="765"/>
    </row>
    <row r="48" spans="1:14" ht="25.5" customHeight="1" x14ac:dyDescent="0.15">
      <c r="A48" s="765"/>
      <c r="B48" s="765"/>
      <c r="C48" s="765"/>
      <c r="D48" s="765"/>
      <c r="E48" s="765"/>
      <c r="F48" s="765"/>
      <c r="G48" s="765"/>
      <c r="H48" s="765"/>
      <c r="I48" s="765"/>
      <c r="J48" s="765"/>
      <c r="K48" s="765"/>
      <c r="L48" s="765"/>
      <c r="M48" s="765"/>
      <c r="N48" s="765"/>
    </row>
    <row r="49" spans="1:14" ht="25.5" customHeight="1" x14ac:dyDescent="0.15">
      <c r="A49" s="765"/>
      <c r="B49" s="765"/>
      <c r="C49" s="765"/>
      <c r="D49" s="765"/>
      <c r="E49" s="765"/>
      <c r="F49" s="765"/>
      <c r="G49" s="765"/>
      <c r="H49" s="765"/>
      <c r="I49" s="765"/>
      <c r="J49" s="765"/>
      <c r="K49" s="765"/>
      <c r="L49" s="765"/>
      <c r="M49" s="765"/>
      <c r="N49" s="765"/>
    </row>
    <row r="50" spans="1:14" ht="25.5" customHeight="1" x14ac:dyDescent="0.15">
      <c r="A50" s="765"/>
      <c r="B50" s="765"/>
      <c r="C50" s="765"/>
      <c r="D50" s="765"/>
      <c r="E50" s="765"/>
      <c r="F50" s="765"/>
      <c r="G50" s="765"/>
      <c r="H50" s="765"/>
      <c r="I50" s="765"/>
      <c r="J50" s="765"/>
      <c r="K50" s="765"/>
      <c r="L50" s="765"/>
      <c r="M50" s="765"/>
      <c r="N50" s="765"/>
    </row>
    <row r="51" spans="1:14" ht="25.5" customHeight="1" x14ac:dyDescent="0.15"/>
  </sheetData>
  <phoneticPr fontId="6"/>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view="pageBreakPreview" zoomScaleNormal="100" zoomScaleSheetLayoutView="100" workbookViewId="0">
      <selection activeCell="A9" sqref="A9:J12"/>
    </sheetView>
  </sheetViews>
  <sheetFormatPr defaultRowHeight="13.5" x14ac:dyDescent="0.15"/>
  <cols>
    <col min="1" max="1" width="9.875" style="726" customWidth="1"/>
    <col min="2" max="2" width="11.25" style="726" customWidth="1"/>
    <col min="3" max="3" width="6.25" style="726" customWidth="1"/>
    <col min="4" max="7" width="9" style="726"/>
    <col min="8" max="8" width="9.125" style="726" customWidth="1"/>
    <col min="9" max="9" width="9" style="726"/>
    <col min="10" max="10" width="11.75" style="726" customWidth="1"/>
    <col min="11" max="11" width="9" style="727"/>
    <col min="12" max="16384" width="9" style="726"/>
  </cols>
  <sheetData>
    <row r="1" spans="1:11" ht="14.25" x14ac:dyDescent="0.15">
      <c r="A1" s="725"/>
      <c r="B1" s="725"/>
      <c r="C1" s="725"/>
      <c r="D1" s="725"/>
      <c r="E1" s="725"/>
      <c r="F1" s="725"/>
      <c r="G1" s="725"/>
      <c r="H1" s="725"/>
    </row>
    <row r="2" spans="1:11" ht="14.25" x14ac:dyDescent="0.15">
      <c r="A2" s="1498"/>
      <c r="B2" s="1498"/>
      <c r="C2" s="725"/>
      <c r="D2" s="725"/>
      <c r="E2" s="725"/>
      <c r="F2" s="725"/>
      <c r="G2" s="1503"/>
      <c r="H2" s="1504"/>
      <c r="K2" s="728"/>
    </row>
    <row r="3" spans="1:11" ht="14.25" customHeight="1" x14ac:dyDescent="0.15">
      <c r="A3" s="747"/>
      <c r="B3" s="747"/>
      <c r="C3" s="747"/>
      <c r="D3" s="747"/>
      <c r="E3" s="747"/>
      <c r="F3" s="747"/>
      <c r="G3" s="747"/>
      <c r="H3" s="747"/>
      <c r="I3" s="747"/>
      <c r="J3" s="747"/>
    </row>
    <row r="4" spans="1:11" ht="17.25" customHeight="1" x14ac:dyDescent="0.15">
      <c r="A4" s="1498" t="s">
        <v>757</v>
      </c>
      <c r="B4" s="1498"/>
      <c r="C4" s="747"/>
      <c r="D4" s="747"/>
      <c r="E4" s="747"/>
      <c r="F4" s="747"/>
      <c r="G4" s="747"/>
      <c r="H4" s="747"/>
      <c r="I4" s="747"/>
      <c r="J4" s="747"/>
    </row>
    <row r="5" spans="1:11" ht="14.25" customHeight="1" x14ac:dyDescent="0.15">
      <c r="A5" s="748"/>
      <c r="B5" s="748"/>
      <c r="C5" s="748"/>
      <c r="D5" s="748"/>
      <c r="E5" s="748"/>
      <c r="F5" s="748"/>
      <c r="G5" s="748"/>
      <c r="H5" s="748"/>
      <c r="I5" s="748"/>
      <c r="J5" s="748"/>
    </row>
    <row r="6" spans="1:11" ht="14.25" customHeight="1" x14ac:dyDescent="0.15">
      <c r="A6" s="748"/>
      <c r="B6" s="748"/>
      <c r="C6" s="748"/>
      <c r="D6" s="748"/>
      <c r="E6" s="748"/>
      <c r="F6" s="748"/>
      <c r="G6" s="748"/>
      <c r="H6" s="748"/>
      <c r="I6" s="748"/>
      <c r="J6" s="748"/>
    </row>
    <row r="7" spans="1:11" ht="14.25" customHeight="1" x14ac:dyDescent="0.15">
      <c r="A7" s="748"/>
      <c r="B7" s="748"/>
      <c r="C7" s="748"/>
      <c r="D7" s="748"/>
      <c r="E7" s="748"/>
      <c r="F7" s="748"/>
      <c r="G7" s="748"/>
      <c r="H7" s="748"/>
      <c r="I7" s="748"/>
      <c r="J7" s="748"/>
    </row>
    <row r="8" spans="1:11" ht="14.25" customHeight="1" x14ac:dyDescent="0.15">
      <c r="A8" s="748"/>
      <c r="B8" s="748"/>
      <c r="C8" s="748"/>
      <c r="D8" s="748"/>
      <c r="E8" s="748"/>
      <c r="F8" s="748"/>
      <c r="G8" s="748"/>
      <c r="H8" s="748"/>
      <c r="I8" s="748"/>
      <c r="J8" s="748"/>
    </row>
    <row r="9" spans="1:11" x14ac:dyDescent="0.15">
      <c r="A9" s="1521" t="s">
        <v>658</v>
      </c>
      <c r="B9" s="1521"/>
      <c r="C9" s="1521"/>
      <c r="D9" s="1521"/>
      <c r="E9" s="1521"/>
      <c r="F9" s="1521"/>
      <c r="G9" s="1521"/>
      <c r="H9" s="1521"/>
      <c r="I9" s="1521"/>
      <c r="J9" s="1521"/>
    </row>
    <row r="10" spans="1:11" x14ac:dyDescent="0.15">
      <c r="A10" s="1521"/>
      <c r="B10" s="1521"/>
      <c r="C10" s="1521"/>
      <c r="D10" s="1521"/>
      <c r="E10" s="1521"/>
      <c r="F10" s="1521"/>
      <c r="G10" s="1521"/>
      <c r="H10" s="1521"/>
      <c r="I10" s="1521"/>
      <c r="J10" s="1521"/>
    </row>
    <row r="11" spans="1:11" x14ac:dyDescent="0.15">
      <c r="A11" s="1521"/>
      <c r="B11" s="1521"/>
      <c r="C11" s="1521"/>
      <c r="D11" s="1521"/>
      <c r="E11" s="1521"/>
      <c r="F11" s="1521"/>
      <c r="G11" s="1521"/>
      <c r="H11" s="1521"/>
      <c r="I11" s="1521"/>
      <c r="J11" s="1521"/>
    </row>
    <row r="12" spans="1:11" x14ac:dyDescent="0.15">
      <c r="A12" s="1521"/>
      <c r="B12" s="1521"/>
      <c r="C12" s="1521"/>
      <c r="D12" s="1521"/>
      <c r="E12" s="1521"/>
      <c r="F12" s="1521"/>
      <c r="G12" s="1521"/>
      <c r="H12" s="1521"/>
      <c r="I12" s="1521"/>
      <c r="J12" s="1521"/>
    </row>
    <row r="13" spans="1:11" ht="14.25" x14ac:dyDescent="0.15">
      <c r="A13" s="725"/>
      <c r="B13" s="729"/>
      <c r="C13" s="729"/>
      <c r="D13" s="731"/>
      <c r="E13" s="731"/>
      <c r="F13" s="725"/>
      <c r="G13" s="725"/>
      <c r="H13" s="725"/>
    </row>
    <row r="14" spans="1:11" ht="14.25" x14ac:dyDescent="0.15">
      <c r="A14" s="725"/>
      <c r="B14" s="729"/>
      <c r="C14" s="729"/>
      <c r="D14" s="731"/>
      <c r="E14" s="731"/>
      <c r="F14" s="725"/>
      <c r="G14" s="725"/>
      <c r="H14" s="725"/>
    </row>
    <row r="15" spans="1:11" ht="14.25" x14ac:dyDescent="0.15">
      <c r="A15" s="725"/>
      <c r="B15" s="729"/>
      <c r="C15" s="729"/>
      <c r="D15" s="731"/>
      <c r="E15" s="731"/>
      <c r="F15" s="725"/>
      <c r="G15" s="725"/>
      <c r="H15" s="725"/>
    </row>
    <row r="16" spans="1:11" ht="14.25" x14ac:dyDescent="0.15">
      <c r="A16" s="725"/>
      <c r="B16" s="731"/>
      <c r="C16" s="731"/>
      <c r="D16" s="731"/>
      <c r="E16" s="731"/>
      <c r="F16" s="725"/>
      <c r="G16" s="725"/>
      <c r="H16" s="725"/>
    </row>
    <row r="17" spans="1:10" ht="14.25" customHeight="1" x14ac:dyDescent="0.15">
      <c r="A17" s="1520" t="s">
        <v>659</v>
      </c>
      <c r="B17" s="1520"/>
      <c r="C17" s="1520"/>
      <c r="D17" s="1520"/>
      <c r="E17" s="1520"/>
      <c r="F17" s="1520"/>
      <c r="G17" s="1520"/>
      <c r="H17" s="1520"/>
      <c r="I17" s="1520"/>
      <c r="J17" s="1520"/>
    </row>
    <row r="18" spans="1:10" ht="16.5" customHeight="1" x14ac:dyDescent="0.15">
      <c r="A18" s="1520"/>
      <c r="B18" s="1520"/>
      <c r="C18" s="1520"/>
      <c r="D18" s="1520"/>
      <c r="E18" s="1520"/>
      <c r="F18" s="1520"/>
      <c r="G18" s="1520"/>
      <c r="H18" s="1520"/>
      <c r="I18" s="1520"/>
      <c r="J18" s="1520"/>
    </row>
    <row r="19" spans="1:10" ht="16.5" customHeight="1" x14ac:dyDescent="0.15">
      <c r="A19" s="740"/>
      <c r="B19" s="740"/>
      <c r="C19" s="740"/>
      <c r="D19" s="740"/>
      <c r="E19" s="740"/>
      <c r="F19" s="740"/>
      <c r="G19" s="740"/>
      <c r="H19" s="740"/>
      <c r="I19" s="740"/>
      <c r="J19" s="740"/>
    </row>
    <row r="20" spans="1:10" ht="14.25" customHeight="1" x14ac:dyDescent="0.15">
      <c r="A20" s="1520" t="s">
        <v>660</v>
      </c>
      <c r="B20" s="1520"/>
      <c r="C20" s="1520"/>
      <c r="D20" s="1520"/>
      <c r="E20" s="1520"/>
      <c r="F20" s="1520"/>
      <c r="G20" s="1520"/>
      <c r="H20" s="1520"/>
      <c r="I20" s="1520"/>
      <c r="J20" s="1520"/>
    </row>
    <row r="21" spans="1:10" ht="14.25" customHeight="1" x14ac:dyDescent="0.15">
      <c r="A21" s="1520"/>
      <c r="B21" s="1520"/>
      <c r="C21" s="1520"/>
      <c r="D21" s="1520"/>
      <c r="E21" s="1520"/>
      <c r="F21" s="1520"/>
      <c r="G21" s="1520"/>
      <c r="H21" s="1520"/>
      <c r="I21" s="1520"/>
      <c r="J21" s="1520"/>
    </row>
    <row r="22" spans="1:10" ht="14.25" customHeight="1" x14ac:dyDescent="0.15">
      <c r="A22" s="1518"/>
      <c r="B22" s="1518"/>
      <c r="C22" s="1518"/>
      <c r="D22" s="1518"/>
      <c r="E22" s="1518"/>
      <c r="F22" s="1518"/>
      <c r="G22" s="1518"/>
      <c r="H22" s="1518"/>
      <c r="I22" s="1518"/>
      <c r="J22" s="1518"/>
    </row>
    <row r="23" spans="1:10" ht="16.5" customHeight="1" x14ac:dyDescent="0.15">
      <c r="A23" s="1518"/>
      <c r="B23" s="1518"/>
      <c r="C23" s="1518"/>
      <c r="D23" s="1518"/>
      <c r="E23" s="1518"/>
      <c r="F23" s="1518"/>
      <c r="G23" s="1518"/>
      <c r="H23" s="1518"/>
      <c r="I23" s="1518"/>
      <c r="J23" s="1518"/>
    </row>
    <row r="24" spans="1:10" ht="14.25" customHeight="1" x14ac:dyDescent="0.15">
      <c r="A24" s="732"/>
      <c r="B24" s="729"/>
      <c r="C24" s="729"/>
      <c r="D24" s="729"/>
      <c r="E24" s="729"/>
      <c r="F24" s="732"/>
      <c r="G24" s="732"/>
      <c r="H24" s="732"/>
    </row>
    <row r="25" spans="1:10" ht="14.25" customHeight="1" x14ac:dyDescent="0.15">
      <c r="A25" s="732"/>
      <c r="B25" s="729"/>
      <c r="C25" s="729"/>
      <c r="D25" s="729"/>
      <c r="E25" s="729"/>
      <c r="F25" s="732"/>
      <c r="G25" s="732"/>
      <c r="H25" s="732"/>
    </row>
    <row r="26" spans="1:10" ht="14.25" customHeight="1" x14ac:dyDescent="0.15">
      <c r="A26" s="732"/>
      <c r="B26" s="729"/>
      <c r="C26" s="729"/>
      <c r="D26" s="729"/>
      <c r="E26" s="729"/>
      <c r="F26" s="732"/>
      <c r="G26" s="732"/>
      <c r="H26" s="732"/>
    </row>
    <row r="27" spans="1:10" ht="14.25" customHeight="1" x14ac:dyDescent="0.15">
      <c r="A27" s="732"/>
      <c r="B27" s="729"/>
      <c r="C27" s="729"/>
      <c r="D27" s="729"/>
      <c r="E27" s="729"/>
      <c r="F27" s="732"/>
      <c r="G27" s="732"/>
      <c r="H27" s="732"/>
    </row>
    <row r="28" spans="1:10" ht="14.25" customHeight="1" x14ac:dyDescent="0.15">
      <c r="A28" s="732"/>
      <c r="B28" s="732"/>
      <c r="C28" s="732"/>
      <c r="D28" s="732"/>
      <c r="E28" s="732"/>
      <c r="F28" s="732"/>
      <c r="G28" s="732"/>
      <c r="H28" s="732"/>
      <c r="I28" s="732"/>
      <c r="J28" s="732"/>
    </row>
    <row r="29" spans="1:10" ht="14.25" customHeight="1" x14ac:dyDescent="0.15">
      <c r="A29" s="1519" t="s">
        <v>661</v>
      </c>
      <c r="B29" s="1519"/>
      <c r="C29" s="1519"/>
      <c r="D29" s="1519"/>
      <c r="E29" s="1519"/>
      <c r="F29" s="1519"/>
      <c r="G29" s="1519"/>
      <c r="H29" s="1519"/>
      <c r="I29" s="1519"/>
      <c r="J29" s="1519"/>
    </row>
    <row r="30" spans="1:10" ht="14.25" customHeight="1" x14ac:dyDescent="0.15">
      <c r="A30" s="1519"/>
      <c r="B30" s="1519"/>
      <c r="C30" s="1519"/>
      <c r="D30" s="1519"/>
      <c r="E30" s="1519"/>
      <c r="F30" s="1519"/>
      <c r="G30" s="1519"/>
      <c r="H30" s="1519"/>
      <c r="I30" s="1519"/>
      <c r="J30" s="1519"/>
    </row>
    <row r="31" spans="1:10" ht="14.25" customHeight="1" x14ac:dyDescent="0.15">
      <c r="A31" s="732"/>
      <c r="B31" s="732"/>
      <c r="C31" s="732"/>
      <c r="D31" s="732"/>
      <c r="E31" s="732"/>
      <c r="F31" s="732"/>
      <c r="G31" s="732"/>
      <c r="H31" s="732"/>
      <c r="I31" s="732"/>
      <c r="J31" s="732"/>
    </row>
    <row r="32" spans="1:10" ht="14.25" customHeight="1" x14ac:dyDescent="0.15">
      <c r="A32" s="732"/>
      <c r="B32" s="732"/>
      <c r="C32" s="732"/>
      <c r="D32" s="732"/>
      <c r="E32" s="732"/>
      <c r="F32" s="732"/>
      <c r="G32" s="732"/>
      <c r="H32" s="732"/>
      <c r="I32" s="732"/>
      <c r="J32" s="732"/>
    </row>
    <row r="33" spans="1:28" ht="14.25" customHeight="1" x14ac:dyDescent="0.15">
      <c r="A33" s="732"/>
      <c r="B33" s="732"/>
      <c r="C33" s="732"/>
      <c r="D33" s="732"/>
      <c r="E33" s="732"/>
      <c r="F33" s="732"/>
      <c r="G33" s="732"/>
      <c r="H33" s="732"/>
      <c r="I33" s="732"/>
      <c r="J33" s="732"/>
    </row>
    <row r="34" spans="1:28" ht="14.25" customHeight="1" x14ac:dyDescent="0.15">
      <c r="A34" s="732"/>
      <c r="B34" s="732"/>
      <c r="C34" s="732"/>
      <c r="D34" s="732"/>
      <c r="E34" s="732"/>
      <c r="F34" s="732"/>
      <c r="G34" s="732"/>
      <c r="H34" s="732"/>
      <c r="I34" s="732"/>
      <c r="J34" s="732"/>
    </row>
    <row r="35" spans="1:28" ht="14.25" customHeight="1" x14ac:dyDescent="0.15">
      <c r="A35" s="1515" t="s">
        <v>662</v>
      </c>
      <c r="B35" s="1515"/>
      <c r="C35" s="1515"/>
      <c r="D35" s="1516"/>
      <c r="E35" s="1516"/>
      <c r="F35" s="1516"/>
      <c r="G35" s="1516"/>
      <c r="H35" s="1517"/>
      <c r="I35" s="1517" t="s">
        <v>663</v>
      </c>
      <c r="J35" s="732"/>
    </row>
    <row r="36" spans="1:28" ht="14.25" customHeight="1" x14ac:dyDescent="0.15">
      <c r="A36" s="1515"/>
      <c r="B36" s="1515"/>
      <c r="C36" s="1515"/>
      <c r="D36" s="1516"/>
      <c r="E36" s="1516"/>
      <c r="F36" s="1516"/>
      <c r="G36" s="1516"/>
      <c r="H36" s="1517"/>
      <c r="I36" s="1517"/>
      <c r="J36" s="732"/>
      <c r="O36" s="1499"/>
      <c r="P36" s="1499"/>
      <c r="Q36" s="1499"/>
      <c r="R36" s="1499"/>
      <c r="S36" s="1499"/>
    </row>
    <row r="37" spans="1:28" ht="14.25" customHeight="1" x14ac:dyDescent="0.15">
      <c r="A37" s="732"/>
      <c r="B37" s="732"/>
      <c r="C37" s="732"/>
      <c r="D37" s="732"/>
      <c r="E37" s="732"/>
      <c r="F37" s="732"/>
      <c r="G37" s="732"/>
      <c r="H37" s="732"/>
      <c r="I37" s="732"/>
      <c r="J37" s="732"/>
      <c r="O37" s="731"/>
    </row>
    <row r="38" spans="1:28" ht="14.25" customHeight="1" x14ac:dyDescent="0.15">
      <c r="A38" s="732"/>
      <c r="B38" s="732"/>
      <c r="C38" s="732"/>
      <c r="D38" s="732"/>
      <c r="E38" s="732"/>
      <c r="F38" s="732"/>
      <c r="G38" s="732"/>
      <c r="H38" s="732"/>
      <c r="I38" s="732"/>
      <c r="J38" s="732"/>
      <c r="O38" s="731"/>
    </row>
    <row r="39" spans="1:28" ht="14.25" customHeight="1" x14ac:dyDescent="0.15">
      <c r="A39" s="732"/>
      <c r="B39" s="732"/>
      <c r="C39" s="732"/>
      <c r="D39" s="732"/>
      <c r="E39" s="732"/>
      <c r="F39" s="732"/>
      <c r="G39" s="732"/>
      <c r="H39" s="732"/>
      <c r="I39" s="732"/>
      <c r="J39" s="732"/>
      <c r="O39" s="725"/>
    </row>
    <row r="40" spans="1:28" ht="14.25" customHeight="1" x14ac:dyDescent="0.15">
      <c r="A40" s="732"/>
      <c r="B40" s="732"/>
      <c r="C40" s="732"/>
      <c r="D40" s="732"/>
      <c r="E40" s="732"/>
      <c r="F40" s="732"/>
      <c r="G40" s="732"/>
      <c r="H40" s="732"/>
      <c r="I40" s="732"/>
      <c r="J40" s="732"/>
      <c r="O40" s="725"/>
    </row>
    <row r="41" spans="1:28" ht="14.25" customHeight="1" x14ac:dyDescent="0.15">
      <c r="A41" s="732"/>
      <c r="B41" s="732"/>
      <c r="C41" s="732"/>
      <c r="D41" s="732"/>
      <c r="E41" s="732"/>
      <c r="F41" s="732"/>
      <c r="G41" s="732"/>
      <c r="H41" s="732"/>
      <c r="I41" s="732"/>
      <c r="J41" s="732"/>
      <c r="O41" s="725"/>
    </row>
    <row r="42" spans="1:28" ht="14.25" customHeight="1" x14ac:dyDescent="0.15">
      <c r="A42" s="732"/>
      <c r="B42" s="732"/>
      <c r="C42" s="732"/>
      <c r="D42" s="732"/>
      <c r="E42" s="732"/>
      <c r="F42" s="732"/>
      <c r="G42" s="732"/>
      <c r="H42" s="732"/>
      <c r="I42" s="732"/>
      <c r="J42" s="732"/>
      <c r="O42" s="725"/>
    </row>
    <row r="43" spans="1:28" ht="14.25" customHeight="1" x14ac:dyDescent="0.15">
      <c r="A43" s="1515" t="s">
        <v>662</v>
      </c>
      <c r="B43" s="1515"/>
      <c r="C43" s="1515"/>
      <c r="D43" s="1516"/>
      <c r="E43" s="1516"/>
      <c r="F43" s="1516"/>
      <c r="G43" s="1516"/>
      <c r="H43" s="1517"/>
      <c r="I43" s="1517" t="s">
        <v>663</v>
      </c>
      <c r="J43" s="732"/>
      <c r="O43" s="725"/>
    </row>
    <row r="44" spans="1:28" ht="14.25" customHeight="1" x14ac:dyDescent="0.15">
      <c r="A44" s="1515"/>
      <c r="B44" s="1515"/>
      <c r="C44" s="1515"/>
      <c r="D44" s="1516"/>
      <c r="E44" s="1516"/>
      <c r="F44" s="1516"/>
      <c r="G44" s="1516"/>
      <c r="H44" s="1517"/>
      <c r="I44" s="1517"/>
      <c r="J44" s="732"/>
    </row>
    <row r="45" spans="1:28" ht="14.25" customHeight="1" x14ac:dyDescent="0.15">
      <c r="A45" s="732"/>
      <c r="B45" s="732"/>
      <c r="C45" s="732"/>
      <c r="D45" s="732"/>
      <c r="E45" s="732"/>
      <c r="F45" s="732"/>
      <c r="G45" s="732"/>
      <c r="H45" s="732"/>
      <c r="I45" s="732"/>
      <c r="J45" s="732"/>
    </row>
    <row r="46" spans="1:28" ht="14.25" customHeight="1" x14ac:dyDescent="0.15">
      <c r="A46" s="732"/>
      <c r="B46" s="732"/>
      <c r="C46" s="732"/>
      <c r="D46" s="732"/>
      <c r="E46" s="732"/>
      <c r="F46" s="732"/>
      <c r="G46" s="732"/>
      <c r="H46" s="732"/>
      <c r="I46" s="732"/>
      <c r="J46" s="732"/>
    </row>
    <row r="47" spans="1:28" ht="14.25" customHeight="1" x14ac:dyDescent="0.15">
      <c r="A47" s="732"/>
      <c r="B47" s="732"/>
      <c r="C47" s="732"/>
      <c r="D47" s="732"/>
      <c r="E47" s="732"/>
      <c r="F47" s="732"/>
      <c r="G47" s="732"/>
      <c r="H47" s="732"/>
      <c r="I47" s="732"/>
      <c r="J47" s="732"/>
    </row>
    <row r="48" spans="1:28" ht="14.25" customHeight="1" x14ac:dyDescent="0.15">
      <c r="A48" s="732"/>
      <c r="B48" s="732"/>
      <c r="C48" s="732"/>
      <c r="D48" s="732"/>
      <c r="E48" s="732"/>
      <c r="F48" s="732"/>
      <c r="G48" s="732"/>
      <c r="H48" s="732"/>
      <c r="I48" s="732"/>
      <c r="J48" s="732"/>
      <c r="K48" s="736"/>
      <c r="L48" s="1500"/>
      <c r="M48" s="1500"/>
      <c r="N48" s="1500"/>
      <c r="O48" s="1500"/>
      <c r="P48" s="1500"/>
      <c r="Q48" s="1500"/>
      <c r="R48" s="1500"/>
      <c r="S48" s="1500"/>
      <c r="T48" s="1500"/>
      <c r="V48" s="1501"/>
      <c r="W48" s="1501"/>
      <c r="X48" s="1501"/>
      <c r="Y48" s="1501"/>
      <c r="Z48" s="1501"/>
      <c r="AA48" s="1501"/>
      <c r="AB48" s="1501"/>
    </row>
    <row r="49" spans="1:11" ht="14.25" customHeight="1" x14ac:dyDescent="0.15">
      <c r="A49" s="732"/>
      <c r="B49" s="732"/>
      <c r="C49" s="732"/>
      <c r="D49" s="732"/>
      <c r="E49" s="732"/>
      <c r="F49" s="732"/>
      <c r="G49" s="732"/>
      <c r="H49" s="732"/>
      <c r="I49" s="732"/>
      <c r="J49" s="732"/>
    </row>
    <row r="50" spans="1:11" ht="14.25" customHeight="1" x14ac:dyDescent="0.15">
      <c r="A50" s="732"/>
      <c r="B50" s="732"/>
      <c r="C50" s="732"/>
      <c r="D50" s="732"/>
      <c r="E50" s="732"/>
      <c r="F50" s="732"/>
      <c r="G50" s="732"/>
      <c r="H50" s="732"/>
      <c r="I50" s="732"/>
      <c r="J50" s="732"/>
      <c r="K50" s="726"/>
    </row>
    <row r="51" spans="1:11" ht="14.25" customHeight="1" x14ac:dyDescent="0.15">
      <c r="A51" s="732"/>
      <c r="B51" s="732"/>
      <c r="C51" s="732"/>
      <c r="D51" s="732"/>
      <c r="E51" s="732"/>
      <c r="F51" s="732"/>
      <c r="G51" s="732"/>
      <c r="H51" s="732"/>
      <c r="I51" s="732"/>
      <c r="J51" s="732"/>
    </row>
    <row r="52" spans="1:11" ht="14.25" customHeight="1" x14ac:dyDescent="0.15">
      <c r="A52" s="732"/>
      <c r="B52" s="732"/>
      <c r="C52" s="732"/>
      <c r="D52" s="732"/>
      <c r="E52" s="732"/>
      <c r="F52" s="732"/>
      <c r="G52" s="732"/>
      <c r="H52" s="732"/>
      <c r="I52" s="732"/>
      <c r="J52" s="732"/>
      <c r="K52" s="726"/>
    </row>
    <row r="53" spans="1:11" ht="14.25" customHeight="1" x14ac:dyDescent="0.15">
      <c r="A53" s="732"/>
      <c r="B53" s="732"/>
      <c r="C53" s="732"/>
      <c r="D53" s="732"/>
      <c r="E53" s="732"/>
      <c r="F53" s="732"/>
      <c r="G53" s="732"/>
      <c r="H53" s="732"/>
      <c r="I53" s="732"/>
      <c r="J53" s="732"/>
    </row>
    <row r="54" spans="1:11" ht="14.25" customHeight="1" x14ac:dyDescent="0.15">
      <c r="A54" s="732"/>
      <c r="B54" s="732"/>
      <c r="C54" s="732"/>
      <c r="D54" s="732"/>
      <c r="E54" s="732"/>
      <c r="F54" s="732"/>
      <c r="G54" s="732"/>
      <c r="H54" s="732"/>
      <c r="I54" s="732"/>
      <c r="J54" s="732"/>
    </row>
    <row r="55" spans="1:11" ht="14.25" customHeight="1" x14ac:dyDescent="0.15">
      <c r="A55" s="732"/>
      <c r="B55" s="732"/>
      <c r="C55" s="732"/>
      <c r="D55" s="732"/>
      <c r="E55" s="732"/>
      <c r="F55" s="732"/>
      <c r="G55" s="732"/>
      <c r="H55" s="732"/>
      <c r="I55" s="732"/>
      <c r="J55" s="732"/>
    </row>
    <row r="56" spans="1:11" ht="14.25" customHeight="1" x14ac:dyDescent="0.15">
      <c r="A56" s="732"/>
      <c r="B56" s="732"/>
      <c r="C56" s="732"/>
      <c r="D56" s="732"/>
      <c r="E56" s="732"/>
      <c r="F56" s="732"/>
      <c r="G56" s="732"/>
      <c r="H56" s="732"/>
      <c r="I56" s="732"/>
      <c r="J56" s="732"/>
    </row>
    <row r="57" spans="1:11" ht="14.25" customHeight="1" x14ac:dyDescent="0.15">
      <c r="A57" s="732"/>
      <c r="B57" s="732"/>
      <c r="C57" s="732"/>
      <c r="D57" s="732"/>
      <c r="E57" s="732"/>
      <c r="F57" s="732"/>
      <c r="G57" s="732"/>
      <c r="H57" s="732"/>
      <c r="I57" s="732"/>
      <c r="J57" s="732"/>
    </row>
    <row r="58" spans="1:11" ht="14.25" customHeight="1" x14ac:dyDescent="0.15">
      <c r="A58" s="732"/>
      <c r="B58" s="732"/>
      <c r="C58" s="732"/>
      <c r="D58" s="732"/>
      <c r="E58" s="732"/>
      <c r="F58" s="732"/>
      <c r="G58" s="732"/>
      <c r="H58" s="732"/>
      <c r="I58" s="732"/>
      <c r="J58" s="732"/>
    </row>
    <row r="59" spans="1:11" ht="14.25" customHeight="1" x14ac:dyDescent="0.15">
      <c r="A59" s="732"/>
      <c r="B59" s="732"/>
      <c r="C59" s="732"/>
      <c r="D59" s="732"/>
      <c r="E59" s="732"/>
      <c r="F59" s="732"/>
      <c r="G59" s="732"/>
      <c r="H59" s="732"/>
      <c r="I59" s="732"/>
      <c r="J59" s="732"/>
    </row>
    <row r="60" spans="1:11" ht="14.25" customHeight="1" x14ac:dyDescent="0.15">
      <c r="A60" s="732"/>
      <c r="B60" s="732"/>
      <c r="C60" s="732"/>
      <c r="D60" s="732"/>
      <c r="E60" s="732"/>
      <c r="F60" s="732"/>
      <c r="G60" s="732"/>
      <c r="H60" s="732"/>
      <c r="I60" s="732"/>
      <c r="J60" s="732"/>
    </row>
    <row r="61" spans="1:11" ht="14.25" customHeight="1" x14ac:dyDescent="0.15">
      <c r="A61" s="732"/>
      <c r="B61" s="732"/>
      <c r="C61" s="732"/>
      <c r="D61" s="732"/>
      <c r="E61" s="732"/>
      <c r="F61" s="732"/>
      <c r="G61" s="732"/>
      <c r="H61" s="732"/>
      <c r="I61" s="732"/>
      <c r="J61" s="732"/>
    </row>
    <row r="62" spans="1:11" ht="14.25" customHeight="1" x14ac:dyDescent="0.15">
      <c r="A62" s="732"/>
      <c r="B62" s="732"/>
      <c r="C62" s="732"/>
      <c r="D62" s="732"/>
      <c r="E62" s="732"/>
      <c r="F62" s="732"/>
      <c r="G62" s="732"/>
      <c r="H62" s="732"/>
      <c r="I62" s="732"/>
      <c r="J62" s="732"/>
    </row>
    <row r="63" spans="1:11" ht="14.25" customHeight="1" x14ac:dyDescent="0.15">
      <c r="A63" s="732"/>
      <c r="B63" s="732"/>
      <c r="C63" s="732"/>
      <c r="D63" s="732"/>
      <c r="E63" s="732"/>
      <c r="F63" s="732"/>
      <c r="G63" s="732"/>
      <c r="H63" s="732"/>
      <c r="I63" s="732"/>
      <c r="J63" s="732"/>
    </row>
    <row r="64" spans="1:11" ht="14.25" customHeight="1" x14ac:dyDescent="0.15">
      <c r="A64" s="732"/>
      <c r="B64" s="732"/>
      <c r="C64" s="732"/>
      <c r="D64" s="732"/>
      <c r="E64" s="732"/>
      <c r="F64" s="732"/>
      <c r="G64" s="732"/>
      <c r="H64" s="732"/>
      <c r="I64" s="732"/>
      <c r="J64" s="732"/>
    </row>
    <row r="65" spans="1:8" ht="14.25" x14ac:dyDescent="0.15">
      <c r="A65" s="725"/>
      <c r="B65" s="725"/>
      <c r="C65" s="725"/>
      <c r="D65" s="725"/>
      <c r="E65" s="725"/>
      <c r="F65" s="725"/>
      <c r="G65" s="725"/>
      <c r="H65" s="725"/>
    </row>
    <row r="66" spans="1:8" ht="14.25" x14ac:dyDescent="0.15">
      <c r="A66" s="725"/>
      <c r="B66" s="725"/>
      <c r="C66" s="725"/>
      <c r="D66" s="725"/>
      <c r="E66" s="725"/>
      <c r="F66" s="725"/>
      <c r="G66" s="725"/>
      <c r="H66" s="725"/>
    </row>
  </sheetData>
  <mergeCells count="19">
    <mergeCell ref="A20:J21"/>
    <mergeCell ref="A2:B2"/>
    <mergeCell ref="G2:H2"/>
    <mergeCell ref="A4:B4"/>
    <mergeCell ref="A9:J12"/>
    <mergeCell ref="A17:J18"/>
    <mergeCell ref="A22:J23"/>
    <mergeCell ref="A29:J30"/>
    <mergeCell ref="A35:C36"/>
    <mergeCell ref="D35:G36"/>
    <mergeCell ref="H35:H36"/>
    <mergeCell ref="I35:I36"/>
    <mergeCell ref="V48:AB48"/>
    <mergeCell ref="O36:S36"/>
    <mergeCell ref="A43:C44"/>
    <mergeCell ref="D43:G44"/>
    <mergeCell ref="H43:H44"/>
    <mergeCell ref="I43:I44"/>
    <mergeCell ref="L48:T48"/>
  </mergeCells>
  <phoneticPr fontId="6"/>
  <pageMargins left="0.63" right="0.54" top="0.74803149606299213" bottom="0.74803149606299213" header="0.31496062992125984" footer="0.31496062992125984"/>
  <pageSetup paperSize="9" scale="95"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F10" sqref="F10"/>
    </sheetView>
  </sheetViews>
  <sheetFormatPr defaultRowHeight="13.5" x14ac:dyDescent="0.15"/>
  <cols>
    <col min="1" max="1" width="12.25" style="674" customWidth="1"/>
    <col min="2" max="2" width="40.875" style="674" customWidth="1"/>
    <col min="3" max="3" width="27" style="674" customWidth="1"/>
    <col min="4" max="16384" width="9" style="674"/>
  </cols>
  <sheetData>
    <row r="1" spans="1:11" ht="26.25" customHeight="1" x14ac:dyDescent="0.15">
      <c r="A1" s="729" t="s">
        <v>791</v>
      </c>
      <c r="B1" s="765"/>
      <c r="C1" s="765"/>
      <c r="D1" s="765"/>
      <c r="E1" s="765"/>
      <c r="F1" s="765"/>
      <c r="G1" s="765"/>
      <c r="H1" s="765"/>
      <c r="I1" s="765"/>
      <c r="J1" s="765"/>
      <c r="K1" s="765"/>
    </row>
    <row r="2" spans="1:11" ht="18" customHeight="1" thickBot="1" x14ac:dyDescent="0.2">
      <c r="A2" s="765"/>
      <c r="B2" s="765"/>
      <c r="C2" s="765"/>
      <c r="D2" s="765"/>
      <c r="E2" s="765"/>
      <c r="F2" s="765"/>
      <c r="G2" s="765"/>
      <c r="H2" s="765"/>
      <c r="I2" s="765"/>
      <c r="J2" s="765"/>
      <c r="K2" s="765"/>
    </row>
    <row r="3" spans="1:11" ht="34.5" customHeight="1" x14ac:dyDescent="0.15">
      <c r="A3" s="767" t="s">
        <v>758</v>
      </c>
      <c r="B3" s="768" t="s">
        <v>37</v>
      </c>
      <c r="C3" s="769" t="s">
        <v>274</v>
      </c>
      <c r="D3" s="765"/>
      <c r="E3" s="765"/>
      <c r="F3" s="765"/>
      <c r="G3" s="765"/>
      <c r="H3" s="765"/>
      <c r="I3" s="765"/>
      <c r="J3" s="765"/>
      <c r="K3" s="765"/>
    </row>
    <row r="4" spans="1:11" ht="34.5" customHeight="1" x14ac:dyDescent="0.15">
      <c r="A4" s="770" t="s">
        <v>759</v>
      </c>
      <c r="B4" s="766" t="s">
        <v>717</v>
      </c>
      <c r="C4" s="771" t="s">
        <v>749</v>
      </c>
      <c r="D4" s="765"/>
      <c r="E4" s="765"/>
      <c r="F4" s="765"/>
      <c r="G4" s="765"/>
      <c r="H4" s="765"/>
      <c r="I4" s="765"/>
      <c r="J4" s="765"/>
      <c r="K4" s="765"/>
    </row>
    <row r="5" spans="1:11" ht="34.5" customHeight="1" x14ac:dyDescent="0.15">
      <c r="A5" s="770" t="s">
        <v>759</v>
      </c>
      <c r="B5" s="766" t="s">
        <v>718</v>
      </c>
      <c r="C5" s="771" t="s">
        <v>749</v>
      </c>
      <c r="D5" s="765"/>
      <c r="E5" s="765"/>
      <c r="F5" s="765"/>
      <c r="G5" s="765"/>
      <c r="H5" s="765"/>
      <c r="I5" s="765"/>
      <c r="J5" s="765"/>
      <c r="K5" s="765"/>
    </row>
    <row r="6" spans="1:11" ht="34.5" customHeight="1" x14ac:dyDescent="0.15">
      <c r="A6" s="770" t="s">
        <v>759</v>
      </c>
      <c r="B6" s="766" t="s">
        <v>719</v>
      </c>
      <c r="C6" s="771"/>
      <c r="D6" s="765"/>
      <c r="E6" s="765"/>
      <c r="F6" s="765"/>
      <c r="G6" s="765"/>
      <c r="H6" s="765"/>
      <c r="I6" s="765"/>
      <c r="J6" s="765"/>
      <c r="K6" s="765"/>
    </row>
    <row r="7" spans="1:11" ht="34.5" customHeight="1" x14ac:dyDescent="0.15">
      <c r="A7" s="770" t="s">
        <v>759</v>
      </c>
      <c r="B7" s="766" t="s">
        <v>720</v>
      </c>
      <c r="C7" s="771"/>
      <c r="D7" s="765"/>
      <c r="E7" s="765"/>
      <c r="F7" s="765"/>
      <c r="G7" s="765"/>
      <c r="H7" s="765"/>
      <c r="I7" s="765"/>
      <c r="J7" s="765"/>
      <c r="K7" s="765"/>
    </row>
    <row r="8" spans="1:11" ht="34.5" customHeight="1" x14ac:dyDescent="0.15">
      <c r="A8" s="770" t="s">
        <v>759</v>
      </c>
      <c r="B8" s="766" t="s">
        <v>725</v>
      </c>
      <c r="C8" s="771"/>
      <c r="D8" s="765"/>
      <c r="E8" s="765"/>
      <c r="F8" s="765"/>
      <c r="G8" s="765"/>
      <c r="H8" s="765"/>
      <c r="I8" s="765"/>
      <c r="J8" s="765"/>
      <c r="K8" s="765"/>
    </row>
    <row r="9" spans="1:11" ht="34.5" customHeight="1" x14ac:dyDescent="0.15">
      <c r="A9" s="770" t="s">
        <v>759</v>
      </c>
      <c r="B9" s="766" t="s">
        <v>726</v>
      </c>
      <c r="C9" s="771" t="s">
        <v>750</v>
      </c>
      <c r="D9" s="765"/>
      <c r="E9" s="765"/>
      <c r="F9" s="765"/>
      <c r="G9" s="765"/>
      <c r="H9" s="765"/>
      <c r="I9" s="765"/>
      <c r="J9" s="765"/>
      <c r="K9" s="765"/>
    </row>
    <row r="10" spans="1:11" ht="34.5" customHeight="1" x14ac:dyDescent="0.15">
      <c r="A10" s="770" t="s">
        <v>759</v>
      </c>
      <c r="B10" s="766" t="s">
        <v>729</v>
      </c>
      <c r="C10" s="771"/>
      <c r="D10" s="765"/>
      <c r="E10" s="765"/>
      <c r="F10" s="765"/>
      <c r="G10" s="765"/>
      <c r="H10" s="765"/>
      <c r="I10" s="765"/>
      <c r="J10" s="765"/>
      <c r="K10" s="765"/>
    </row>
    <row r="11" spans="1:11" ht="34.5" customHeight="1" x14ac:dyDescent="0.15">
      <c r="A11" s="770" t="s">
        <v>759</v>
      </c>
      <c r="B11" s="766" t="s">
        <v>727</v>
      </c>
      <c r="C11" s="771"/>
      <c r="D11" s="765"/>
      <c r="E11" s="765"/>
      <c r="F11" s="765"/>
      <c r="G11" s="765"/>
      <c r="H11" s="765"/>
      <c r="I11" s="765"/>
      <c r="J11" s="765"/>
      <c r="K11" s="765"/>
    </row>
    <row r="12" spans="1:11" ht="34.5" customHeight="1" x14ac:dyDescent="0.15">
      <c r="A12" s="770" t="s">
        <v>759</v>
      </c>
      <c r="B12" s="766" t="s">
        <v>727</v>
      </c>
      <c r="C12" s="771"/>
      <c r="D12" s="765"/>
      <c r="E12" s="765"/>
      <c r="F12" s="765"/>
      <c r="G12" s="765"/>
      <c r="H12" s="765"/>
      <c r="I12" s="765"/>
      <c r="J12" s="765"/>
      <c r="K12" s="765"/>
    </row>
    <row r="13" spans="1:11" ht="34.5" customHeight="1" x14ac:dyDescent="0.15">
      <c r="A13" s="770" t="s">
        <v>759</v>
      </c>
      <c r="B13" s="766" t="s">
        <v>727</v>
      </c>
      <c r="C13" s="771"/>
      <c r="D13" s="765"/>
      <c r="E13" s="765"/>
      <c r="F13" s="765"/>
      <c r="G13" s="765"/>
      <c r="H13" s="765"/>
      <c r="I13" s="765"/>
      <c r="J13" s="765"/>
      <c r="K13" s="765"/>
    </row>
    <row r="14" spans="1:11" ht="34.5" customHeight="1" x14ac:dyDescent="0.15">
      <c r="A14" s="770" t="s">
        <v>759</v>
      </c>
      <c r="B14" s="766" t="s">
        <v>725</v>
      </c>
      <c r="C14" s="771"/>
      <c r="D14" s="765"/>
      <c r="E14" s="765"/>
      <c r="F14" s="765"/>
      <c r="G14" s="765"/>
      <c r="H14" s="765"/>
      <c r="I14" s="765"/>
      <c r="J14" s="765"/>
      <c r="K14" s="765"/>
    </row>
    <row r="15" spans="1:11" ht="34.5" customHeight="1" x14ac:dyDescent="0.15">
      <c r="A15" s="770" t="s">
        <v>759</v>
      </c>
      <c r="B15" s="766" t="s">
        <v>719</v>
      </c>
      <c r="C15" s="771"/>
      <c r="D15" s="765"/>
      <c r="E15" s="765"/>
      <c r="F15" s="765"/>
      <c r="G15" s="765"/>
      <c r="H15" s="765"/>
      <c r="I15" s="765"/>
      <c r="J15" s="765"/>
      <c r="K15" s="765"/>
    </row>
    <row r="16" spans="1:11" ht="34.5" customHeight="1" x14ac:dyDescent="0.15">
      <c r="A16" s="770" t="s">
        <v>759</v>
      </c>
      <c r="B16" s="766" t="s">
        <v>724</v>
      </c>
      <c r="C16" s="771"/>
      <c r="D16" s="765"/>
      <c r="E16" s="765"/>
      <c r="F16" s="765"/>
      <c r="G16" s="765"/>
      <c r="H16" s="765"/>
      <c r="I16" s="765"/>
      <c r="J16" s="765"/>
      <c r="K16" s="765"/>
    </row>
    <row r="17" spans="1:11" ht="34.5" customHeight="1" thickBot="1" x14ac:dyDescent="0.2">
      <c r="A17" s="772" t="s">
        <v>759</v>
      </c>
      <c r="B17" s="773" t="s">
        <v>723</v>
      </c>
      <c r="C17" s="774"/>
      <c r="D17" s="765"/>
      <c r="E17" s="765"/>
      <c r="F17" s="765"/>
      <c r="G17" s="765"/>
      <c r="H17" s="765"/>
      <c r="I17" s="765"/>
      <c r="J17" s="765"/>
      <c r="K17" s="765"/>
    </row>
    <row r="18" spans="1:11" ht="28.5" customHeight="1" x14ac:dyDescent="0.15">
      <c r="A18" s="765"/>
      <c r="B18" s="765"/>
      <c r="C18" s="765"/>
      <c r="D18" s="765"/>
      <c r="E18" s="765"/>
      <c r="F18" s="765"/>
      <c r="G18" s="765"/>
      <c r="H18" s="765"/>
      <c r="I18" s="765"/>
      <c r="J18" s="765"/>
      <c r="K18" s="765"/>
    </row>
    <row r="19" spans="1:11" ht="28.5" customHeight="1" x14ac:dyDescent="0.15">
      <c r="A19" s="765"/>
      <c r="B19" s="765"/>
      <c r="C19" s="765"/>
      <c r="D19" s="765"/>
      <c r="E19" s="765"/>
      <c r="F19" s="765"/>
      <c r="G19" s="765"/>
      <c r="H19" s="765"/>
      <c r="I19" s="765"/>
      <c r="J19" s="765"/>
      <c r="K19" s="765"/>
    </row>
    <row r="20" spans="1:11" ht="28.5" customHeight="1" x14ac:dyDescent="0.15">
      <c r="A20" s="765"/>
      <c r="B20" s="765"/>
      <c r="C20" s="765"/>
      <c r="D20" s="765"/>
      <c r="E20" s="765"/>
      <c r="F20" s="765"/>
      <c r="G20" s="765"/>
      <c r="H20" s="765"/>
      <c r="I20" s="765"/>
      <c r="J20" s="765"/>
      <c r="K20" s="765"/>
    </row>
    <row r="21" spans="1:11" ht="28.5" customHeight="1" x14ac:dyDescent="0.15">
      <c r="A21" s="765"/>
      <c r="B21" s="765"/>
      <c r="C21" s="765"/>
      <c r="D21" s="765"/>
      <c r="E21" s="765"/>
      <c r="F21" s="765"/>
      <c r="G21" s="765"/>
      <c r="H21" s="765"/>
      <c r="I21" s="765"/>
      <c r="J21" s="765"/>
      <c r="K21" s="765"/>
    </row>
    <row r="22" spans="1:11" ht="28.5" customHeight="1" x14ac:dyDescent="0.15">
      <c r="A22" s="765"/>
      <c r="B22" s="765"/>
      <c r="C22" s="765"/>
      <c r="D22" s="765"/>
      <c r="E22" s="765"/>
      <c r="F22" s="765"/>
      <c r="G22" s="765"/>
      <c r="H22" s="765"/>
      <c r="I22" s="765"/>
      <c r="J22" s="765"/>
      <c r="K22" s="765"/>
    </row>
    <row r="23" spans="1:11" ht="28.5" customHeight="1" x14ac:dyDescent="0.15">
      <c r="A23" s="765"/>
      <c r="B23" s="765"/>
      <c r="C23" s="765"/>
      <c r="D23" s="765"/>
      <c r="E23" s="765"/>
      <c r="F23" s="765"/>
      <c r="G23" s="765"/>
      <c r="H23" s="765"/>
      <c r="I23" s="765"/>
      <c r="J23" s="765"/>
      <c r="K23" s="765"/>
    </row>
    <row r="24" spans="1:11" ht="28.5" customHeight="1" x14ac:dyDescent="0.15">
      <c r="A24" s="765"/>
      <c r="B24" s="765"/>
      <c r="C24" s="765"/>
      <c r="D24" s="765"/>
      <c r="E24" s="765"/>
      <c r="F24" s="765"/>
      <c r="G24" s="765"/>
      <c r="H24" s="765"/>
      <c r="I24" s="765"/>
      <c r="J24" s="765"/>
      <c r="K24" s="765"/>
    </row>
    <row r="25" spans="1:11" ht="28.5" customHeight="1" x14ac:dyDescent="0.15">
      <c r="A25" s="765"/>
      <c r="B25" s="765"/>
      <c r="C25" s="765"/>
      <c r="D25" s="765"/>
      <c r="E25" s="765"/>
      <c r="F25" s="765"/>
      <c r="G25" s="765"/>
      <c r="H25" s="765"/>
      <c r="I25" s="765"/>
      <c r="J25" s="765"/>
      <c r="K25" s="765"/>
    </row>
    <row r="26" spans="1:11" ht="28.5" customHeight="1" x14ac:dyDescent="0.15">
      <c r="A26" s="765"/>
      <c r="B26" s="765"/>
      <c r="C26" s="765"/>
      <c r="D26" s="765"/>
      <c r="E26" s="765"/>
      <c r="F26" s="765"/>
      <c r="G26" s="765"/>
      <c r="H26" s="765"/>
      <c r="I26" s="765"/>
      <c r="J26" s="765"/>
      <c r="K26" s="765"/>
    </row>
    <row r="27" spans="1:11" ht="28.5" customHeight="1" x14ac:dyDescent="0.15">
      <c r="A27" s="765"/>
      <c r="B27" s="765"/>
      <c r="C27" s="765"/>
      <c r="D27" s="765"/>
      <c r="E27" s="765"/>
      <c r="F27" s="765"/>
      <c r="G27" s="765"/>
      <c r="H27" s="765"/>
      <c r="I27" s="765"/>
      <c r="J27" s="765"/>
      <c r="K27" s="765"/>
    </row>
    <row r="28" spans="1:11" ht="28.5" customHeight="1" x14ac:dyDescent="0.15">
      <c r="A28" s="765"/>
      <c r="B28" s="765"/>
      <c r="C28" s="765"/>
      <c r="D28" s="765"/>
      <c r="E28" s="765"/>
      <c r="F28" s="765"/>
      <c r="G28" s="765"/>
      <c r="H28" s="765"/>
      <c r="I28" s="765"/>
      <c r="J28" s="765"/>
      <c r="K28" s="765"/>
    </row>
    <row r="29" spans="1:11" ht="28.5" customHeight="1" x14ac:dyDescent="0.15">
      <c r="A29" s="765"/>
      <c r="B29" s="765"/>
      <c r="C29" s="765"/>
      <c r="D29" s="765"/>
      <c r="E29" s="765"/>
      <c r="F29" s="765"/>
      <c r="G29" s="765"/>
      <c r="H29" s="765"/>
      <c r="I29" s="765"/>
      <c r="J29" s="765"/>
      <c r="K29" s="765"/>
    </row>
    <row r="30" spans="1:11" ht="28.5" customHeight="1" x14ac:dyDescent="0.15">
      <c r="A30" s="765"/>
      <c r="B30" s="765"/>
      <c r="C30" s="765"/>
      <c r="D30" s="765"/>
      <c r="E30" s="765"/>
      <c r="F30" s="765"/>
      <c r="G30" s="765"/>
      <c r="H30" s="765"/>
      <c r="I30" s="765"/>
      <c r="J30" s="765"/>
      <c r="K30" s="765"/>
    </row>
    <row r="31" spans="1:11" ht="28.5" customHeight="1" x14ac:dyDescent="0.15">
      <c r="A31" s="765"/>
      <c r="B31" s="765"/>
      <c r="C31" s="765"/>
      <c r="D31" s="765"/>
      <c r="E31" s="765"/>
      <c r="F31" s="765"/>
      <c r="G31" s="765"/>
      <c r="H31" s="765"/>
      <c r="I31" s="765"/>
      <c r="J31" s="765"/>
      <c r="K31" s="765"/>
    </row>
    <row r="32" spans="1:11" ht="28.5" customHeight="1" x14ac:dyDescent="0.15">
      <c r="A32" s="765"/>
      <c r="B32" s="765"/>
      <c r="C32" s="765"/>
      <c r="D32" s="765"/>
      <c r="E32" s="765"/>
      <c r="F32" s="765"/>
      <c r="G32" s="765"/>
      <c r="H32" s="765"/>
      <c r="I32" s="765"/>
      <c r="J32" s="765"/>
      <c r="K32" s="765"/>
    </row>
    <row r="33" spans="1:11" ht="28.5" customHeight="1" x14ac:dyDescent="0.15">
      <c r="A33" s="765"/>
      <c r="B33" s="765"/>
      <c r="C33" s="765"/>
      <c r="D33" s="765"/>
      <c r="E33" s="765"/>
      <c r="F33" s="765"/>
      <c r="G33" s="765"/>
      <c r="H33" s="765"/>
      <c r="I33" s="765"/>
      <c r="J33" s="765"/>
      <c r="K33" s="765"/>
    </row>
    <row r="34" spans="1:11" ht="28.5" customHeight="1" x14ac:dyDescent="0.15">
      <c r="A34" s="765"/>
      <c r="B34" s="765"/>
      <c r="C34" s="765"/>
      <c r="D34" s="765"/>
      <c r="E34" s="765"/>
      <c r="F34" s="765"/>
      <c r="G34" s="765"/>
      <c r="H34" s="765"/>
      <c r="I34" s="765"/>
      <c r="J34" s="765"/>
      <c r="K34" s="765"/>
    </row>
    <row r="35" spans="1:11" ht="28.5" customHeight="1" x14ac:dyDescent="0.15">
      <c r="A35" s="765"/>
      <c r="B35" s="765"/>
      <c r="C35" s="765"/>
      <c r="D35" s="765"/>
      <c r="E35" s="765"/>
      <c r="F35" s="765"/>
      <c r="G35" s="765"/>
      <c r="H35" s="765"/>
      <c r="I35" s="765"/>
      <c r="J35" s="765"/>
      <c r="K35" s="765"/>
    </row>
    <row r="36" spans="1:11" ht="28.5" customHeight="1" x14ac:dyDescent="0.15">
      <c r="A36" s="765"/>
      <c r="B36" s="765"/>
      <c r="C36" s="765"/>
      <c r="D36" s="765"/>
      <c r="E36" s="765"/>
      <c r="F36" s="765"/>
      <c r="G36" s="765"/>
      <c r="H36" s="765"/>
      <c r="I36" s="765"/>
      <c r="J36" s="765"/>
      <c r="K36" s="765"/>
    </row>
    <row r="37" spans="1:11" ht="28.5" customHeight="1" x14ac:dyDescent="0.15">
      <c r="A37" s="765"/>
      <c r="B37" s="765"/>
      <c r="C37" s="765"/>
      <c r="D37" s="765"/>
      <c r="E37" s="765"/>
      <c r="F37" s="765"/>
      <c r="G37" s="765"/>
      <c r="H37" s="765"/>
      <c r="I37" s="765"/>
      <c r="J37" s="765"/>
      <c r="K37" s="765"/>
    </row>
    <row r="38" spans="1:11" ht="28.5" customHeight="1" x14ac:dyDescent="0.15"/>
    <row r="39" spans="1:11" ht="28.5" customHeight="1" x14ac:dyDescent="0.15"/>
    <row r="40" spans="1:11" ht="28.5" customHeight="1" x14ac:dyDescent="0.15"/>
    <row r="41" spans="1:11" ht="28.5" customHeight="1" x14ac:dyDescent="0.15"/>
  </sheetData>
  <phoneticPr fontId="6"/>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heetViews>
  <sheetFormatPr defaultRowHeight="13.5" x14ac:dyDescent="0.15"/>
  <cols>
    <col min="1" max="1" width="21.5" style="674" customWidth="1"/>
    <col min="2" max="3" width="17.75" style="674" customWidth="1"/>
    <col min="4" max="4" width="13.625" style="674" customWidth="1"/>
    <col min="5" max="5" width="17.25" style="674" customWidth="1"/>
    <col min="6" max="16384" width="9" style="674"/>
  </cols>
  <sheetData>
    <row r="1" spans="1:14" ht="25.5" customHeight="1" x14ac:dyDescent="0.15">
      <c r="A1" s="765" t="s">
        <v>792</v>
      </c>
      <c r="B1" s="765"/>
      <c r="C1" s="765"/>
      <c r="D1" s="765"/>
      <c r="E1" s="765"/>
      <c r="F1" s="765"/>
      <c r="G1" s="765"/>
      <c r="H1" s="765"/>
      <c r="I1" s="765"/>
      <c r="J1" s="765"/>
      <c r="K1" s="765"/>
      <c r="L1" s="765"/>
      <c r="M1" s="765"/>
      <c r="N1" s="765"/>
    </row>
    <row r="2" spans="1:14" ht="18.75" customHeight="1" x14ac:dyDescent="0.15">
      <c r="A2" s="765"/>
      <c r="B2" s="765"/>
      <c r="C2" s="765"/>
      <c r="D2" s="765"/>
      <c r="E2" s="765"/>
      <c r="F2" s="765"/>
      <c r="G2" s="765"/>
      <c r="H2" s="765"/>
      <c r="I2" s="765"/>
      <c r="J2" s="765"/>
      <c r="K2" s="765"/>
      <c r="L2" s="765"/>
      <c r="M2" s="765"/>
      <c r="N2" s="765"/>
    </row>
    <row r="3" spans="1:14" ht="19.5" customHeight="1" thickBot="1" x14ac:dyDescent="0.2">
      <c r="A3" s="765" t="s">
        <v>733</v>
      </c>
      <c r="B3" s="765"/>
      <c r="C3" s="765"/>
      <c r="D3" s="765"/>
      <c r="E3" s="765"/>
      <c r="F3" s="765"/>
      <c r="G3" s="765"/>
      <c r="H3" s="765"/>
      <c r="I3" s="765"/>
      <c r="J3" s="765"/>
      <c r="K3" s="765"/>
      <c r="L3" s="765"/>
      <c r="M3" s="765"/>
      <c r="N3" s="765"/>
    </row>
    <row r="4" spans="1:14" ht="19.5" customHeight="1" x14ac:dyDescent="0.15">
      <c r="A4" s="767" t="s">
        <v>268</v>
      </c>
      <c r="B4" s="768" t="s">
        <v>730</v>
      </c>
      <c r="C4" s="768" t="s">
        <v>760</v>
      </c>
      <c r="D4" s="768" t="s">
        <v>732</v>
      </c>
      <c r="E4" s="769" t="s">
        <v>274</v>
      </c>
      <c r="F4" s="765"/>
      <c r="G4" s="765"/>
      <c r="H4" s="765"/>
      <c r="I4" s="765"/>
      <c r="J4" s="765"/>
      <c r="K4" s="765"/>
      <c r="L4" s="765"/>
      <c r="M4" s="765"/>
      <c r="N4" s="765"/>
    </row>
    <row r="5" spans="1:14" ht="19.5" customHeight="1" x14ac:dyDescent="0.15">
      <c r="A5" s="753" t="s">
        <v>756</v>
      </c>
      <c r="B5" s="778"/>
      <c r="C5" s="778"/>
      <c r="D5" s="779"/>
      <c r="E5" s="771"/>
      <c r="F5" s="765"/>
      <c r="G5" s="765"/>
      <c r="H5" s="765"/>
      <c r="I5" s="765"/>
      <c r="J5" s="765"/>
      <c r="K5" s="765"/>
      <c r="L5" s="765"/>
      <c r="M5" s="765"/>
      <c r="N5" s="765"/>
    </row>
    <row r="6" spans="1:14" ht="19.5" customHeight="1" x14ac:dyDescent="0.15">
      <c r="A6" s="753" t="s">
        <v>745</v>
      </c>
      <c r="B6" s="778">
        <v>55005</v>
      </c>
      <c r="C6" s="778">
        <v>50000</v>
      </c>
      <c r="D6" s="779">
        <f>B6-C6</f>
        <v>5005</v>
      </c>
      <c r="E6" s="771"/>
      <c r="F6" s="765"/>
      <c r="G6" s="765"/>
      <c r="H6" s="765"/>
      <c r="I6" s="765"/>
      <c r="J6" s="765"/>
      <c r="K6" s="765"/>
      <c r="L6" s="765"/>
      <c r="M6" s="765"/>
      <c r="N6" s="765"/>
    </row>
    <row r="7" spans="1:14" ht="19.5" customHeight="1" x14ac:dyDescent="0.15">
      <c r="A7" s="753" t="s">
        <v>746</v>
      </c>
      <c r="B7" s="778">
        <v>15004</v>
      </c>
      <c r="C7" s="778">
        <v>100000</v>
      </c>
      <c r="D7" s="779">
        <f t="shared" ref="D7:D14" si="0">B7-C7</f>
        <v>-84996</v>
      </c>
      <c r="E7" s="771"/>
      <c r="F7" s="765"/>
      <c r="G7" s="765"/>
      <c r="H7" s="765"/>
      <c r="I7" s="765"/>
      <c r="J7" s="765"/>
      <c r="K7" s="765"/>
      <c r="L7" s="765"/>
      <c r="M7" s="765"/>
      <c r="N7" s="765"/>
    </row>
    <row r="8" spans="1:14" ht="19.5" customHeight="1" x14ac:dyDescent="0.15">
      <c r="A8" s="753" t="s">
        <v>664</v>
      </c>
      <c r="B8" s="778"/>
      <c r="C8" s="778"/>
      <c r="D8" s="779"/>
      <c r="E8" s="771"/>
      <c r="F8" s="765"/>
      <c r="G8" s="765"/>
      <c r="H8" s="765"/>
      <c r="I8" s="765"/>
      <c r="J8" s="765"/>
      <c r="K8" s="765"/>
      <c r="L8" s="765"/>
      <c r="M8" s="765"/>
      <c r="N8" s="765"/>
    </row>
    <row r="9" spans="1:14" ht="19.5" customHeight="1" x14ac:dyDescent="0.15">
      <c r="A9" s="753" t="s">
        <v>745</v>
      </c>
      <c r="B9" s="778">
        <v>1000000</v>
      </c>
      <c r="C9" s="778">
        <v>1000000</v>
      </c>
      <c r="D9" s="779">
        <f t="shared" si="0"/>
        <v>0</v>
      </c>
      <c r="E9" s="771"/>
      <c r="F9" s="765"/>
      <c r="G9" s="765"/>
      <c r="H9" s="765"/>
      <c r="I9" s="765"/>
      <c r="J9" s="765"/>
      <c r="K9" s="765"/>
      <c r="L9" s="765"/>
      <c r="M9" s="765"/>
      <c r="N9" s="765"/>
    </row>
    <row r="10" spans="1:14" ht="19.5" customHeight="1" x14ac:dyDescent="0.15">
      <c r="A10" s="753" t="s">
        <v>746</v>
      </c>
      <c r="B10" s="778">
        <v>800000</v>
      </c>
      <c r="C10" s="778">
        <v>800000</v>
      </c>
      <c r="D10" s="779">
        <f t="shared" si="0"/>
        <v>0</v>
      </c>
      <c r="E10" s="771"/>
      <c r="F10" s="765"/>
      <c r="G10" s="765"/>
      <c r="H10" s="765"/>
      <c r="I10" s="765"/>
      <c r="J10" s="765"/>
      <c r="K10" s="765"/>
      <c r="L10" s="765"/>
      <c r="M10" s="765"/>
      <c r="N10" s="765"/>
    </row>
    <row r="11" spans="1:14" ht="19.5" customHeight="1" x14ac:dyDescent="0.15">
      <c r="A11" s="753" t="s">
        <v>665</v>
      </c>
      <c r="B11" s="778"/>
      <c r="C11" s="778"/>
      <c r="D11" s="779"/>
      <c r="E11" s="771"/>
      <c r="F11" s="765"/>
      <c r="G11" s="765"/>
      <c r="H11" s="765"/>
      <c r="I11" s="765"/>
      <c r="J11" s="765"/>
      <c r="K11" s="765"/>
      <c r="L11" s="765"/>
      <c r="M11" s="765"/>
      <c r="N11" s="765"/>
    </row>
    <row r="12" spans="1:14" ht="19.5" customHeight="1" x14ac:dyDescent="0.15">
      <c r="A12" s="753" t="s">
        <v>745</v>
      </c>
      <c r="B12" s="778">
        <v>10</v>
      </c>
      <c r="C12" s="778">
        <v>10</v>
      </c>
      <c r="D12" s="779">
        <f t="shared" si="0"/>
        <v>0</v>
      </c>
      <c r="E12" s="771"/>
      <c r="F12" s="765"/>
      <c r="G12" s="765"/>
      <c r="H12" s="765"/>
      <c r="I12" s="765"/>
      <c r="J12" s="765"/>
      <c r="K12" s="765"/>
      <c r="L12" s="765"/>
      <c r="M12" s="765"/>
      <c r="N12" s="765"/>
    </row>
    <row r="13" spans="1:14" ht="19.5" customHeight="1" x14ac:dyDescent="0.15">
      <c r="A13" s="753" t="s">
        <v>746</v>
      </c>
      <c r="B13" s="778">
        <v>10</v>
      </c>
      <c r="C13" s="778">
        <v>10</v>
      </c>
      <c r="D13" s="779">
        <f t="shared" si="0"/>
        <v>0</v>
      </c>
      <c r="E13" s="771"/>
      <c r="F13" s="765"/>
      <c r="G13" s="765"/>
      <c r="H13" s="765"/>
      <c r="I13" s="765"/>
      <c r="J13" s="765"/>
      <c r="K13" s="765"/>
      <c r="L13" s="765"/>
      <c r="M13" s="765"/>
      <c r="N13" s="765"/>
    </row>
    <row r="14" spans="1:14" ht="19.5" customHeight="1" x14ac:dyDescent="0.15">
      <c r="A14" s="753"/>
      <c r="B14" s="778"/>
      <c r="C14" s="778"/>
      <c r="D14" s="779">
        <f t="shared" si="0"/>
        <v>0</v>
      </c>
      <c r="E14" s="771"/>
      <c r="F14" s="765"/>
      <c r="G14" s="765"/>
      <c r="H14" s="765"/>
      <c r="I14" s="765"/>
      <c r="J14" s="765"/>
      <c r="K14" s="765"/>
      <c r="L14" s="765"/>
      <c r="M14" s="765"/>
      <c r="N14" s="765"/>
    </row>
    <row r="15" spans="1:14" ht="19.5" customHeight="1" thickBot="1" x14ac:dyDescent="0.2">
      <c r="A15" s="775" t="s">
        <v>666</v>
      </c>
      <c r="B15" s="780">
        <f>SUM(B6:B14)</f>
        <v>1870029</v>
      </c>
      <c r="C15" s="780">
        <f>SUM(C6:C14)</f>
        <v>1950020</v>
      </c>
      <c r="D15" s="781">
        <f>B15-C15</f>
        <v>-79991</v>
      </c>
      <c r="E15" s="774"/>
      <c r="F15" s="765"/>
      <c r="G15" s="765"/>
      <c r="H15" s="765"/>
      <c r="I15" s="765"/>
      <c r="J15" s="765"/>
      <c r="K15" s="765"/>
      <c r="L15" s="765"/>
      <c r="M15" s="765"/>
      <c r="N15" s="765"/>
    </row>
    <row r="16" spans="1:14" ht="19.5" customHeight="1" x14ac:dyDescent="0.15">
      <c r="A16" s="765"/>
      <c r="B16" s="765"/>
      <c r="C16" s="765"/>
      <c r="D16" s="765"/>
      <c r="E16" s="765"/>
      <c r="F16" s="765"/>
      <c r="G16" s="765"/>
      <c r="H16" s="765"/>
      <c r="I16" s="765"/>
      <c r="J16" s="765"/>
      <c r="K16" s="765"/>
      <c r="L16" s="765"/>
      <c r="M16" s="765"/>
      <c r="N16" s="765"/>
    </row>
    <row r="17" spans="1:14" ht="19.5" customHeight="1" thickBot="1" x14ac:dyDescent="0.2">
      <c r="A17" s="765" t="s">
        <v>747</v>
      </c>
      <c r="B17" s="765"/>
      <c r="C17" s="765"/>
      <c r="D17" s="765"/>
      <c r="E17" s="765"/>
      <c r="F17" s="765"/>
      <c r="G17" s="765"/>
      <c r="H17" s="765"/>
      <c r="I17" s="765"/>
      <c r="J17" s="765"/>
      <c r="K17" s="765"/>
      <c r="L17" s="765"/>
      <c r="M17" s="765"/>
      <c r="N17" s="765"/>
    </row>
    <row r="18" spans="1:14" ht="19.5" customHeight="1" x14ac:dyDescent="0.15">
      <c r="A18" s="767" t="s">
        <v>268</v>
      </c>
      <c r="B18" s="768" t="s">
        <v>730</v>
      </c>
      <c r="C18" s="768" t="s">
        <v>760</v>
      </c>
      <c r="D18" s="768" t="s">
        <v>732</v>
      </c>
      <c r="E18" s="769" t="s">
        <v>274</v>
      </c>
      <c r="F18" s="765"/>
      <c r="G18" s="765"/>
      <c r="H18" s="765"/>
      <c r="I18" s="765"/>
      <c r="J18" s="765"/>
      <c r="K18" s="765"/>
      <c r="L18" s="765"/>
      <c r="M18" s="765"/>
      <c r="N18" s="765"/>
    </row>
    <row r="19" spans="1:14" ht="19.5" customHeight="1" x14ac:dyDescent="0.15">
      <c r="A19" s="753" t="s">
        <v>748</v>
      </c>
      <c r="B19" s="776"/>
      <c r="C19" s="776"/>
      <c r="D19" s="777"/>
      <c r="E19" s="771"/>
      <c r="F19" s="765"/>
      <c r="G19" s="765"/>
      <c r="H19" s="765"/>
      <c r="I19" s="765"/>
      <c r="J19" s="765"/>
      <c r="K19" s="765"/>
      <c r="L19" s="765"/>
      <c r="M19" s="765"/>
      <c r="N19" s="765"/>
    </row>
    <row r="20" spans="1:14" ht="19.5" customHeight="1" x14ac:dyDescent="0.15">
      <c r="A20" s="753" t="s">
        <v>745</v>
      </c>
      <c r="B20" s="778">
        <v>600000</v>
      </c>
      <c r="C20" s="778">
        <v>600000</v>
      </c>
      <c r="D20" s="779">
        <f t="shared" ref="D20:D36" si="1">B20-C20</f>
        <v>0</v>
      </c>
      <c r="E20" s="771"/>
      <c r="F20" s="765"/>
      <c r="G20" s="765"/>
      <c r="H20" s="765"/>
      <c r="I20" s="765"/>
      <c r="J20" s="765"/>
      <c r="K20" s="765"/>
      <c r="L20" s="765"/>
      <c r="M20" s="765"/>
      <c r="N20" s="765"/>
    </row>
    <row r="21" spans="1:14" ht="19.5" customHeight="1" x14ac:dyDescent="0.15">
      <c r="A21" s="753" t="s">
        <v>746</v>
      </c>
      <c r="B21" s="778">
        <v>100000</v>
      </c>
      <c r="C21" s="778">
        <v>100000</v>
      </c>
      <c r="D21" s="779">
        <f t="shared" si="1"/>
        <v>0</v>
      </c>
      <c r="E21" s="771"/>
      <c r="F21" s="765"/>
      <c r="G21" s="765"/>
      <c r="H21" s="765"/>
      <c r="I21" s="765"/>
      <c r="J21" s="765"/>
      <c r="K21" s="765"/>
      <c r="L21" s="765"/>
      <c r="M21" s="765"/>
      <c r="N21" s="765"/>
    </row>
    <row r="22" spans="1:14" ht="19.5" customHeight="1" x14ac:dyDescent="0.15">
      <c r="A22" s="753" t="s">
        <v>751</v>
      </c>
      <c r="B22" s="778"/>
      <c r="C22" s="778"/>
      <c r="D22" s="779"/>
      <c r="E22" s="771"/>
      <c r="F22" s="765"/>
      <c r="G22" s="765"/>
      <c r="H22" s="765"/>
      <c r="I22" s="765"/>
      <c r="J22" s="765"/>
      <c r="K22" s="765"/>
      <c r="L22" s="765"/>
      <c r="M22" s="765"/>
      <c r="N22" s="765"/>
    </row>
    <row r="23" spans="1:14" ht="19.5" customHeight="1" x14ac:dyDescent="0.15">
      <c r="A23" s="753" t="s">
        <v>745</v>
      </c>
      <c r="B23" s="778">
        <v>200000</v>
      </c>
      <c r="C23" s="778">
        <v>200000</v>
      </c>
      <c r="D23" s="779">
        <f t="shared" si="1"/>
        <v>0</v>
      </c>
      <c r="E23" s="771"/>
      <c r="F23" s="765"/>
      <c r="G23" s="765"/>
      <c r="H23" s="765"/>
      <c r="I23" s="765"/>
      <c r="J23" s="765"/>
      <c r="K23" s="765"/>
      <c r="L23" s="765"/>
      <c r="M23" s="765"/>
      <c r="N23" s="765"/>
    </row>
    <row r="24" spans="1:14" ht="19.5" customHeight="1" x14ac:dyDescent="0.15">
      <c r="A24" s="753" t="s">
        <v>746</v>
      </c>
      <c r="B24" s="778">
        <v>40000</v>
      </c>
      <c r="C24" s="778">
        <v>40000</v>
      </c>
      <c r="D24" s="779">
        <f t="shared" si="1"/>
        <v>0</v>
      </c>
      <c r="E24" s="771"/>
      <c r="F24" s="765"/>
      <c r="G24" s="765"/>
      <c r="H24" s="765"/>
      <c r="I24" s="765"/>
      <c r="J24" s="765"/>
      <c r="K24" s="765"/>
      <c r="L24" s="765"/>
      <c r="M24" s="765"/>
      <c r="N24" s="765"/>
    </row>
    <row r="25" spans="1:14" ht="19.5" customHeight="1" x14ac:dyDescent="0.15">
      <c r="A25" s="753" t="s">
        <v>752</v>
      </c>
      <c r="B25" s="778"/>
      <c r="C25" s="778"/>
      <c r="D25" s="779"/>
      <c r="E25" s="771"/>
      <c r="F25" s="765"/>
      <c r="G25" s="765"/>
      <c r="H25" s="765"/>
      <c r="I25" s="765"/>
      <c r="J25" s="765"/>
      <c r="K25" s="765"/>
      <c r="L25" s="765"/>
      <c r="M25" s="765"/>
      <c r="N25" s="765"/>
    </row>
    <row r="26" spans="1:14" ht="19.5" customHeight="1" x14ac:dyDescent="0.15">
      <c r="A26" s="753" t="s">
        <v>745</v>
      </c>
      <c r="B26" s="778">
        <v>0</v>
      </c>
      <c r="C26" s="778">
        <v>0</v>
      </c>
      <c r="D26" s="779">
        <f t="shared" si="1"/>
        <v>0</v>
      </c>
      <c r="E26" s="771"/>
      <c r="F26" s="765"/>
      <c r="G26" s="765"/>
      <c r="H26" s="765"/>
      <c r="I26" s="765"/>
      <c r="J26" s="765"/>
      <c r="K26" s="765"/>
      <c r="L26" s="765"/>
      <c r="M26" s="765"/>
      <c r="N26" s="765"/>
    </row>
    <row r="27" spans="1:14" ht="19.5" customHeight="1" x14ac:dyDescent="0.15">
      <c r="A27" s="753" t="s">
        <v>746</v>
      </c>
      <c r="B27" s="778">
        <v>665000</v>
      </c>
      <c r="C27" s="778">
        <v>750000</v>
      </c>
      <c r="D27" s="779">
        <f t="shared" si="1"/>
        <v>-85000</v>
      </c>
      <c r="E27" s="771"/>
      <c r="F27" s="765"/>
      <c r="G27" s="765"/>
      <c r="H27" s="765"/>
      <c r="I27" s="765"/>
      <c r="J27" s="765"/>
      <c r="K27" s="765"/>
      <c r="L27" s="765"/>
      <c r="M27" s="765"/>
      <c r="N27" s="765"/>
    </row>
    <row r="28" spans="1:14" ht="19.5" customHeight="1" x14ac:dyDescent="0.15">
      <c r="A28" s="753" t="s">
        <v>753</v>
      </c>
      <c r="B28" s="778"/>
      <c r="C28" s="778"/>
      <c r="D28" s="779"/>
      <c r="E28" s="771"/>
      <c r="F28" s="765"/>
      <c r="G28" s="765"/>
      <c r="H28" s="765"/>
      <c r="I28" s="765"/>
      <c r="J28" s="765"/>
      <c r="K28" s="765"/>
      <c r="L28" s="765"/>
      <c r="M28" s="765"/>
      <c r="N28" s="765"/>
    </row>
    <row r="29" spans="1:14" ht="19.5" customHeight="1" x14ac:dyDescent="0.15">
      <c r="A29" s="753" t="s">
        <v>745</v>
      </c>
      <c r="B29" s="778">
        <v>205015</v>
      </c>
      <c r="C29" s="778">
        <v>200010</v>
      </c>
      <c r="D29" s="779">
        <f t="shared" si="1"/>
        <v>5005</v>
      </c>
      <c r="E29" s="771"/>
      <c r="F29" s="765"/>
      <c r="G29" s="765"/>
      <c r="H29" s="765"/>
      <c r="I29" s="765"/>
      <c r="J29" s="765"/>
      <c r="K29" s="765"/>
      <c r="L29" s="765"/>
      <c r="M29" s="765"/>
      <c r="N29" s="765"/>
    </row>
    <row r="30" spans="1:14" ht="19.5" customHeight="1" x14ac:dyDescent="0.15">
      <c r="A30" s="753" t="s">
        <v>746</v>
      </c>
      <c r="B30" s="778">
        <v>10014</v>
      </c>
      <c r="C30" s="778">
        <v>10010</v>
      </c>
      <c r="D30" s="779">
        <f t="shared" si="1"/>
        <v>4</v>
      </c>
      <c r="E30" s="771"/>
      <c r="F30" s="765"/>
      <c r="G30" s="765"/>
      <c r="H30" s="765"/>
      <c r="I30" s="765"/>
      <c r="J30" s="765"/>
      <c r="K30" s="765"/>
      <c r="L30" s="765"/>
      <c r="M30" s="765"/>
      <c r="N30" s="765"/>
    </row>
    <row r="31" spans="1:14" ht="19.5" customHeight="1" x14ac:dyDescent="0.15">
      <c r="A31" s="753" t="s">
        <v>754</v>
      </c>
      <c r="B31" s="778"/>
      <c r="C31" s="778"/>
      <c r="D31" s="779"/>
      <c r="E31" s="771"/>
      <c r="F31" s="765"/>
      <c r="G31" s="765"/>
      <c r="H31" s="765"/>
      <c r="I31" s="765"/>
      <c r="J31" s="765"/>
      <c r="K31" s="765"/>
      <c r="L31" s="765"/>
      <c r="M31" s="765"/>
      <c r="N31" s="765"/>
    </row>
    <row r="32" spans="1:14" ht="19.5" customHeight="1" x14ac:dyDescent="0.15">
      <c r="A32" s="753" t="s">
        <v>745</v>
      </c>
      <c r="B32" s="778">
        <v>0</v>
      </c>
      <c r="C32" s="778">
        <v>0</v>
      </c>
      <c r="D32" s="779">
        <f t="shared" si="1"/>
        <v>0</v>
      </c>
      <c r="E32" s="771"/>
      <c r="F32" s="765"/>
      <c r="G32" s="765"/>
      <c r="H32" s="765"/>
      <c r="I32" s="765"/>
      <c r="J32" s="765"/>
      <c r="K32" s="765"/>
      <c r="L32" s="765"/>
      <c r="M32" s="765"/>
      <c r="N32" s="765"/>
    </row>
    <row r="33" spans="1:14" ht="19.5" customHeight="1" x14ac:dyDescent="0.15">
      <c r="A33" s="753" t="s">
        <v>746</v>
      </c>
      <c r="B33" s="778">
        <v>0</v>
      </c>
      <c r="C33" s="778">
        <v>0</v>
      </c>
      <c r="D33" s="779">
        <f t="shared" si="1"/>
        <v>0</v>
      </c>
      <c r="E33" s="771"/>
      <c r="F33" s="765"/>
      <c r="G33" s="765"/>
      <c r="H33" s="765"/>
      <c r="I33" s="765"/>
      <c r="J33" s="765"/>
      <c r="K33" s="765"/>
      <c r="L33" s="765"/>
      <c r="M33" s="765"/>
      <c r="N33" s="765"/>
    </row>
    <row r="34" spans="1:14" ht="19.5" customHeight="1" x14ac:dyDescent="0.15">
      <c r="A34" s="753" t="s">
        <v>755</v>
      </c>
      <c r="B34" s="778"/>
      <c r="C34" s="778"/>
      <c r="D34" s="779"/>
      <c r="E34" s="771"/>
      <c r="F34" s="765"/>
      <c r="G34" s="765"/>
      <c r="H34" s="765"/>
      <c r="I34" s="765"/>
      <c r="J34" s="765"/>
      <c r="K34" s="765"/>
      <c r="L34" s="765"/>
      <c r="M34" s="765"/>
      <c r="N34" s="765"/>
    </row>
    <row r="35" spans="1:14" ht="19.5" customHeight="1" x14ac:dyDescent="0.15">
      <c r="A35" s="753" t="s">
        <v>745</v>
      </c>
      <c r="B35" s="778">
        <f>B6+B9+B12-B20-B23-B26-B29-B32</f>
        <v>50000</v>
      </c>
      <c r="C35" s="778">
        <f>C6+C9+C12-C20-C23-C26-C29-C32</f>
        <v>50000</v>
      </c>
      <c r="D35" s="779">
        <f t="shared" si="1"/>
        <v>0</v>
      </c>
      <c r="E35" s="771"/>
      <c r="F35" s="765"/>
      <c r="G35" s="765"/>
      <c r="H35" s="765"/>
      <c r="I35" s="765"/>
      <c r="J35" s="765"/>
      <c r="K35" s="765"/>
      <c r="L35" s="765"/>
      <c r="M35" s="765"/>
      <c r="N35" s="765"/>
    </row>
    <row r="36" spans="1:14" ht="19.5" customHeight="1" x14ac:dyDescent="0.15">
      <c r="A36" s="753" t="s">
        <v>746</v>
      </c>
      <c r="B36" s="778">
        <f>B7+B10+B13-B21-B24-B27-B30-B33</f>
        <v>0</v>
      </c>
      <c r="C36" s="778">
        <f>C7+C10+C13-C21-C24-C27-C30-C33</f>
        <v>0</v>
      </c>
      <c r="D36" s="779">
        <f t="shared" si="1"/>
        <v>0</v>
      </c>
      <c r="E36" s="771"/>
      <c r="F36" s="765"/>
      <c r="G36" s="765"/>
      <c r="H36" s="765"/>
      <c r="I36" s="765"/>
      <c r="J36" s="765"/>
      <c r="K36" s="765"/>
      <c r="L36" s="765"/>
      <c r="M36" s="765"/>
      <c r="N36" s="765"/>
    </row>
    <row r="37" spans="1:14" ht="19.5" customHeight="1" x14ac:dyDescent="0.15">
      <c r="A37" s="753"/>
      <c r="B37" s="778"/>
      <c r="C37" s="778"/>
      <c r="D37" s="779"/>
      <c r="E37" s="771"/>
      <c r="F37" s="765"/>
      <c r="G37" s="765"/>
      <c r="H37" s="765"/>
      <c r="I37" s="765"/>
      <c r="J37" s="765"/>
      <c r="K37" s="765"/>
      <c r="L37" s="765"/>
      <c r="M37" s="765"/>
      <c r="N37" s="765"/>
    </row>
    <row r="38" spans="1:14" ht="19.5" customHeight="1" thickBot="1" x14ac:dyDescent="0.2">
      <c r="A38" s="775" t="s">
        <v>666</v>
      </c>
      <c r="B38" s="780">
        <f>SUM(B20:B37)</f>
        <v>1870029</v>
      </c>
      <c r="C38" s="780">
        <f>SUM(C20:C37)</f>
        <v>1950020</v>
      </c>
      <c r="D38" s="781">
        <f>B38-C38</f>
        <v>-79991</v>
      </c>
      <c r="E38" s="774"/>
      <c r="F38" s="765"/>
      <c r="G38" s="765"/>
      <c r="H38" s="765"/>
      <c r="I38" s="765"/>
      <c r="J38" s="765"/>
      <c r="K38" s="765"/>
      <c r="L38" s="765"/>
      <c r="M38" s="765"/>
      <c r="N38" s="765"/>
    </row>
    <row r="39" spans="1:14" ht="25.5" customHeight="1" x14ac:dyDescent="0.15">
      <c r="A39" s="765"/>
      <c r="B39" s="765"/>
      <c r="C39" s="765"/>
      <c r="D39" s="765"/>
      <c r="E39" s="765"/>
      <c r="F39" s="765"/>
      <c r="G39" s="765"/>
      <c r="H39" s="765"/>
      <c r="I39" s="765"/>
      <c r="J39" s="765"/>
      <c r="K39" s="765"/>
      <c r="L39" s="765"/>
      <c r="M39" s="765"/>
      <c r="N39" s="765"/>
    </row>
    <row r="40" spans="1:14" ht="25.5" customHeight="1" x14ac:dyDescent="0.15">
      <c r="A40" s="765"/>
      <c r="B40" s="765"/>
      <c r="C40" s="765"/>
      <c r="D40" s="765"/>
      <c r="E40" s="765"/>
      <c r="F40" s="765"/>
      <c r="G40" s="765"/>
      <c r="H40" s="765"/>
      <c r="I40" s="765"/>
      <c r="J40" s="765"/>
      <c r="K40" s="765"/>
      <c r="L40" s="765"/>
      <c r="M40" s="765"/>
      <c r="N40" s="765"/>
    </row>
    <row r="41" spans="1:14" ht="25.5" customHeight="1" x14ac:dyDescent="0.15">
      <c r="A41" s="765"/>
      <c r="B41" s="765"/>
      <c r="C41" s="765"/>
      <c r="D41" s="765"/>
      <c r="E41" s="765"/>
      <c r="F41" s="765"/>
      <c r="G41" s="765"/>
      <c r="H41" s="765"/>
      <c r="I41" s="765"/>
      <c r="J41" s="765"/>
      <c r="K41" s="765"/>
      <c r="L41" s="765"/>
      <c r="M41" s="765"/>
      <c r="N41" s="765"/>
    </row>
    <row r="42" spans="1:14" ht="25.5" customHeight="1" x14ac:dyDescent="0.15">
      <c r="A42" s="765"/>
      <c r="B42" s="765"/>
      <c r="C42" s="765"/>
      <c r="D42" s="765"/>
      <c r="E42" s="765"/>
      <c r="F42" s="765"/>
      <c r="G42" s="765"/>
      <c r="H42" s="765"/>
      <c r="I42" s="765"/>
      <c r="J42" s="765"/>
      <c r="K42" s="765"/>
      <c r="L42" s="765"/>
      <c r="M42" s="765"/>
      <c r="N42" s="765"/>
    </row>
    <row r="43" spans="1:14" ht="25.5" customHeight="1" x14ac:dyDescent="0.15">
      <c r="A43" s="765"/>
      <c r="B43" s="765"/>
      <c r="C43" s="765"/>
      <c r="D43" s="765"/>
      <c r="E43" s="765"/>
      <c r="F43" s="765"/>
      <c r="G43" s="765"/>
      <c r="H43" s="765"/>
      <c r="I43" s="765"/>
      <c r="J43" s="765"/>
      <c r="K43" s="765"/>
      <c r="L43" s="765"/>
      <c r="M43" s="765"/>
      <c r="N43" s="765"/>
    </row>
    <row r="44" spans="1:14" ht="25.5" customHeight="1" x14ac:dyDescent="0.15">
      <c r="A44" s="765"/>
      <c r="B44" s="765"/>
      <c r="C44" s="765"/>
      <c r="D44" s="765"/>
      <c r="E44" s="765"/>
      <c r="F44" s="765"/>
      <c r="G44" s="765"/>
      <c r="H44" s="765"/>
      <c r="I44" s="765"/>
      <c r="J44" s="765"/>
      <c r="K44" s="765"/>
      <c r="L44" s="765"/>
      <c r="M44" s="765"/>
      <c r="N44" s="765"/>
    </row>
    <row r="45" spans="1:14" ht="25.5" customHeight="1" x14ac:dyDescent="0.15">
      <c r="A45" s="765"/>
      <c r="B45" s="765"/>
      <c r="C45" s="765"/>
      <c r="D45" s="765"/>
      <c r="E45" s="765"/>
      <c r="F45" s="765"/>
      <c r="G45" s="765"/>
      <c r="H45" s="765"/>
      <c r="I45" s="765"/>
      <c r="J45" s="765"/>
      <c r="K45" s="765"/>
      <c r="L45" s="765"/>
      <c r="M45" s="765"/>
      <c r="N45" s="765"/>
    </row>
    <row r="46" spans="1:14" ht="25.5" customHeight="1" x14ac:dyDescent="0.15">
      <c r="A46" s="765"/>
      <c r="B46" s="765"/>
      <c r="C46" s="765"/>
      <c r="D46" s="765"/>
      <c r="E46" s="765"/>
      <c r="F46" s="765"/>
      <c r="G46" s="765"/>
      <c r="H46" s="765"/>
      <c r="I46" s="765"/>
      <c r="J46" s="765"/>
      <c r="K46" s="765"/>
      <c r="L46" s="765"/>
      <c r="M46" s="765"/>
      <c r="N46" s="765"/>
    </row>
    <row r="47" spans="1:14" ht="25.5" customHeight="1" x14ac:dyDescent="0.15">
      <c r="A47" s="765"/>
      <c r="B47" s="765"/>
      <c r="C47" s="765"/>
      <c r="D47" s="765"/>
      <c r="E47" s="765"/>
      <c r="F47" s="765"/>
      <c r="G47" s="765"/>
      <c r="H47" s="765"/>
      <c r="I47" s="765"/>
      <c r="J47" s="765"/>
      <c r="K47" s="765"/>
      <c r="L47" s="765"/>
      <c r="M47" s="765"/>
      <c r="N47" s="765"/>
    </row>
    <row r="48" spans="1:14" ht="25.5" customHeight="1" x14ac:dyDescent="0.15">
      <c r="A48" s="765"/>
      <c r="B48" s="765"/>
      <c r="C48" s="765"/>
      <c r="D48" s="765"/>
      <c r="E48" s="765"/>
      <c r="F48" s="765"/>
      <c r="G48" s="765"/>
      <c r="H48" s="765"/>
      <c r="I48" s="765"/>
      <c r="J48" s="765"/>
      <c r="K48" s="765"/>
      <c r="L48" s="765"/>
      <c r="M48" s="765"/>
      <c r="N48" s="765"/>
    </row>
    <row r="49" spans="1:14" ht="25.5" customHeight="1" x14ac:dyDescent="0.15">
      <c r="A49" s="765"/>
      <c r="B49" s="765"/>
      <c r="C49" s="765"/>
      <c r="D49" s="765"/>
      <c r="E49" s="765"/>
      <c r="F49" s="765"/>
      <c r="G49" s="765"/>
      <c r="H49" s="765"/>
      <c r="I49" s="765"/>
      <c r="J49" s="765"/>
      <c r="K49" s="765"/>
      <c r="L49" s="765"/>
      <c r="M49" s="765"/>
      <c r="N49" s="765"/>
    </row>
    <row r="50" spans="1:14" ht="25.5" customHeight="1" x14ac:dyDescent="0.15">
      <c r="A50" s="765"/>
      <c r="B50" s="765"/>
      <c r="C50" s="765"/>
      <c r="D50" s="765"/>
      <c r="E50" s="765"/>
      <c r="F50" s="765"/>
      <c r="G50" s="765"/>
      <c r="H50" s="765"/>
      <c r="I50" s="765"/>
      <c r="J50" s="765"/>
      <c r="K50" s="765"/>
      <c r="L50" s="765"/>
      <c r="M50" s="765"/>
      <c r="N50" s="765"/>
    </row>
    <row r="51" spans="1:14" ht="25.5" customHeight="1" x14ac:dyDescent="0.15"/>
  </sheetData>
  <phoneticPr fontId="6"/>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workbookViewId="0"/>
  </sheetViews>
  <sheetFormatPr defaultRowHeight="13.5" x14ac:dyDescent="0.15"/>
  <cols>
    <col min="1" max="1" width="16.75" customWidth="1"/>
    <col min="2" max="3" width="33.5" customWidth="1"/>
  </cols>
  <sheetData>
    <row r="1" spans="1:15" ht="26.25" customHeight="1" x14ac:dyDescent="0.15">
      <c r="A1" s="765" t="s">
        <v>761</v>
      </c>
      <c r="B1" s="765"/>
      <c r="C1" s="765"/>
      <c r="D1" s="765"/>
      <c r="E1" s="765"/>
      <c r="F1" s="765"/>
      <c r="G1" s="765"/>
      <c r="H1" s="765"/>
      <c r="I1" s="765"/>
      <c r="J1" s="765"/>
      <c r="K1" s="765"/>
      <c r="L1" s="765"/>
      <c r="M1" s="765"/>
      <c r="N1" s="765"/>
      <c r="O1" s="765"/>
    </row>
    <row r="2" spans="1:15" ht="26.25" customHeight="1" thickBot="1" x14ac:dyDescent="0.2">
      <c r="A2" s="765"/>
      <c r="B2" s="765"/>
      <c r="C2" s="765"/>
      <c r="D2" s="765"/>
      <c r="E2" s="765"/>
      <c r="F2" s="765"/>
      <c r="G2" s="765"/>
      <c r="H2" s="765"/>
      <c r="I2" s="765"/>
      <c r="J2" s="765"/>
      <c r="K2" s="765"/>
      <c r="L2" s="765"/>
      <c r="M2" s="765"/>
      <c r="N2" s="765"/>
      <c r="O2" s="765"/>
    </row>
    <row r="3" spans="1:15" ht="45" customHeight="1" x14ac:dyDescent="0.15">
      <c r="A3" s="767" t="s">
        <v>762</v>
      </c>
      <c r="B3" s="768" t="s">
        <v>764</v>
      </c>
      <c r="C3" s="769" t="s">
        <v>765</v>
      </c>
      <c r="D3" s="765"/>
      <c r="E3" s="765"/>
      <c r="F3" s="765"/>
      <c r="G3" s="765"/>
      <c r="H3" s="765"/>
      <c r="I3" s="765"/>
      <c r="J3" s="765"/>
      <c r="K3" s="765"/>
      <c r="L3" s="765"/>
      <c r="M3" s="765"/>
      <c r="N3" s="765"/>
      <c r="O3" s="765"/>
    </row>
    <row r="4" spans="1:15" ht="45" customHeight="1" x14ac:dyDescent="0.15">
      <c r="A4" s="783" t="s">
        <v>686</v>
      </c>
      <c r="B4" s="782"/>
      <c r="C4" s="784"/>
      <c r="D4" s="765"/>
      <c r="E4" s="765"/>
      <c r="F4" s="765"/>
      <c r="G4" s="765"/>
      <c r="H4" s="765"/>
      <c r="I4" s="765"/>
      <c r="J4" s="765"/>
      <c r="K4" s="765"/>
      <c r="L4" s="765"/>
      <c r="M4" s="765"/>
      <c r="N4" s="765"/>
      <c r="O4" s="765"/>
    </row>
    <row r="5" spans="1:15" ht="45" customHeight="1" x14ac:dyDescent="0.15">
      <c r="A5" s="783" t="s">
        <v>688</v>
      </c>
      <c r="B5" s="782"/>
      <c r="C5" s="784"/>
      <c r="D5" s="765"/>
      <c r="E5" s="765"/>
      <c r="F5" s="765"/>
      <c r="G5" s="765"/>
      <c r="H5" s="765"/>
      <c r="I5" s="765"/>
      <c r="J5" s="765"/>
      <c r="K5" s="765"/>
      <c r="L5" s="765"/>
      <c r="M5" s="765"/>
      <c r="N5" s="765"/>
      <c r="O5" s="765"/>
    </row>
    <row r="6" spans="1:15" ht="45" customHeight="1" x14ac:dyDescent="0.15">
      <c r="A6" s="783" t="s">
        <v>763</v>
      </c>
      <c r="B6" s="782"/>
      <c r="C6" s="784"/>
      <c r="D6" s="765"/>
      <c r="E6" s="765"/>
      <c r="F6" s="765"/>
      <c r="G6" s="765"/>
      <c r="H6" s="765"/>
      <c r="I6" s="765"/>
      <c r="J6" s="765"/>
      <c r="K6" s="765"/>
      <c r="L6" s="765"/>
      <c r="M6" s="765"/>
      <c r="N6" s="765"/>
      <c r="O6" s="765"/>
    </row>
    <row r="7" spans="1:15" ht="45" customHeight="1" x14ac:dyDescent="0.15">
      <c r="A7" s="783" t="s">
        <v>690</v>
      </c>
      <c r="B7" s="782"/>
      <c r="C7" s="784"/>
      <c r="D7" s="765"/>
      <c r="E7" s="765"/>
      <c r="F7" s="765"/>
      <c r="G7" s="765"/>
      <c r="H7" s="765"/>
      <c r="I7" s="765"/>
      <c r="J7" s="765"/>
      <c r="K7" s="765"/>
      <c r="L7" s="765"/>
      <c r="M7" s="765"/>
      <c r="N7" s="765"/>
      <c r="O7" s="765"/>
    </row>
    <row r="8" spans="1:15" ht="45" customHeight="1" x14ac:dyDescent="0.15">
      <c r="A8" s="783" t="s">
        <v>734</v>
      </c>
      <c r="B8" s="782"/>
      <c r="C8" s="784"/>
      <c r="D8" s="765"/>
      <c r="E8" s="765"/>
      <c r="F8" s="765"/>
      <c r="G8" s="765"/>
      <c r="H8" s="765"/>
      <c r="I8" s="765"/>
      <c r="J8" s="765"/>
      <c r="K8" s="765"/>
      <c r="L8" s="765"/>
      <c r="M8" s="765"/>
      <c r="N8" s="765"/>
      <c r="O8" s="765"/>
    </row>
    <row r="9" spans="1:15" ht="45" customHeight="1" thickBot="1" x14ac:dyDescent="0.2">
      <c r="A9" s="775" t="s">
        <v>734</v>
      </c>
      <c r="B9" s="785"/>
      <c r="C9" s="786"/>
      <c r="D9" s="765"/>
      <c r="E9" s="765"/>
      <c r="F9" s="765"/>
      <c r="G9" s="765"/>
      <c r="H9" s="765"/>
      <c r="I9" s="765"/>
      <c r="J9" s="765"/>
      <c r="K9" s="765"/>
      <c r="L9" s="765"/>
      <c r="M9" s="765"/>
      <c r="N9" s="765"/>
      <c r="O9" s="765"/>
    </row>
    <row r="10" spans="1:15" ht="26.25" customHeight="1" x14ac:dyDescent="0.15">
      <c r="A10" s="765"/>
      <c r="B10" s="765"/>
      <c r="C10" s="765"/>
      <c r="D10" s="765"/>
      <c r="E10" s="765"/>
      <c r="F10" s="765"/>
      <c r="G10" s="765"/>
      <c r="H10" s="765"/>
      <c r="I10" s="765"/>
      <c r="J10" s="765"/>
      <c r="K10" s="765"/>
      <c r="L10" s="765"/>
      <c r="M10" s="765"/>
      <c r="N10" s="765"/>
      <c r="O10" s="765"/>
    </row>
    <row r="11" spans="1:15" ht="26.25" customHeight="1" x14ac:dyDescent="0.15">
      <c r="A11" s="765"/>
      <c r="B11" s="765"/>
      <c r="C11" s="765"/>
      <c r="D11" s="765"/>
      <c r="E11" s="765"/>
      <c r="F11" s="765"/>
      <c r="G11" s="765"/>
      <c r="H11" s="765"/>
      <c r="I11" s="765"/>
      <c r="J11" s="765"/>
      <c r="K11" s="765"/>
      <c r="L11" s="765"/>
      <c r="M11" s="765"/>
      <c r="N11" s="765"/>
      <c r="O11" s="765"/>
    </row>
    <row r="12" spans="1:15" ht="26.25" customHeight="1" x14ac:dyDescent="0.15">
      <c r="A12" s="765"/>
      <c r="B12" s="765"/>
      <c r="C12" s="765"/>
      <c r="D12" s="765"/>
      <c r="E12" s="765"/>
      <c r="F12" s="765"/>
      <c r="G12" s="765"/>
      <c r="H12" s="765"/>
      <c r="I12" s="765"/>
      <c r="J12" s="765"/>
      <c r="K12" s="765"/>
      <c r="L12" s="765"/>
      <c r="M12" s="765"/>
      <c r="N12" s="765"/>
      <c r="O12" s="765"/>
    </row>
    <row r="13" spans="1:15" ht="26.25" customHeight="1" x14ac:dyDescent="0.15">
      <c r="A13" s="765"/>
      <c r="B13" s="765"/>
      <c r="C13" s="765"/>
      <c r="D13" s="765"/>
      <c r="E13" s="765"/>
      <c r="F13" s="765"/>
      <c r="G13" s="765"/>
      <c r="H13" s="765"/>
      <c r="I13" s="765"/>
      <c r="J13" s="765"/>
      <c r="K13" s="765"/>
      <c r="L13" s="765"/>
      <c r="M13" s="765"/>
      <c r="N13" s="765"/>
      <c r="O13" s="765"/>
    </row>
    <row r="14" spans="1:15" ht="26.25" customHeight="1" x14ac:dyDescent="0.15">
      <c r="A14" s="765"/>
      <c r="B14" s="765"/>
      <c r="C14" s="765"/>
      <c r="D14" s="765"/>
      <c r="E14" s="765"/>
      <c r="F14" s="765"/>
      <c r="G14" s="765"/>
      <c r="H14" s="765"/>
      <c r="I14" s="765"/>
      <c r="J14" s="765"/>
      <c r="K14" s="765"/>
      <c r="L14" s="765"/>
      <c r="M14" s="765"/>
      <c r="N14" s="765"/>
      <c r="O14" s="765"/>
    </row>
    <row r="15" spans="1:15" ht="26.25" customHeight="1" x14ac:dyDescent="0.15">
      <c r="A15" s="765"/>
      <c r="B15" s="765"/>
      <c r="C15" s="765"/>
      <c r="D15" s="765"/>
      <c r="E15" s="765"/>
      <c r="F15" s="765"/>
      <c r="G15" s="765"/>
      <c r="H15" s="765"/>
      <c r="I15" s="765"/>
      <c r="J15" s="765"/>
      <c r="K15" s="765"/>
      <c r="L15" s="765"/>
      <c r="M15" s="765"/>
      <c r="N15" s="765"/>
      <c r="O15" s="765"/>
    </row>
    <row r="16" spans="1:15" ht="26.25" customHeight="1" x14ac:dyDescent="0.15">
      <c r="A16" s="765"/>
      <c r="B16" s="765"/>
      <c r="C16" s="765"/>
      <c r="D16" s="765"/>
      <c r="E16" s="765"/>
      <c r="F16" s="765"/>
      <c r="G16" s="765"/>
      <c r="H16" s="765"/>
      <c r="I16" s="765"/>
      <c r="J16" s="765"/>
      <c r="K16" s="765"/>
      <c r="L16" s="765"/>
      <c r="M16" s="765"/>
      <c r="N16" s="765"/>
      <c r="O16" s="765"/>
    </row>
    <row r="17" spans="1:15" ht="26.25" customHeight="1" x14ac:dyDescent="0.15">
      <c r="A17" s="765"/>
      <c r="B17" s="765"/>
      <c r="C17" s="765"/>
      <c r="D17" s="765"/>
      <c r="E17" s="765"/>
      <c r="F17" s="765"/>
      <c r="G17" s="765"/>
      <c r="H17" s="765"/>
      <c r="I17" s="765"/>
      <c r="J17" s="765"/>
      <c r="K17" s="765"/>
      <c r="L17" s="765"/>
      <c r="M17" s="765"/>
      <c r="N17" s="765"/>
      <c r="O17" s="765"/>
    </row>
    <row r="18" spans="1:15" ht="26.25" customHeight="1" x14ac:dyDescent="0.15">
      <c r="A18" s="765"/>
      <c r="B18" s="765"/>
      <c r="C18" s="765"/>
      <c r="D18" s="765"/>
      <c r="E18" s="765"/>
      <c r="F18" s="765"/>
      <c r="G18" s="765"/>
      <c r="H18" s="765"/>
      <c r="I18" s="765"/>
      <c r="J18" s="765"/>
      <c r="K18" s="765"/>
      <c r="L18" s="765"/>
      <c r="M18" s="765"/>
      <c r="N18" s="765"/>
      <c r="O18" s="765"/>
    </row>
    <row r="19" spans="1:15" ht="26.25" customHeight="1" x14ac:dyDescent="0.15">
      <c r="A19" s="765"/>
      <c r="B19" s="765"/>
      <c r="C19" s="765"/>
      <c r="D19" s="765"/>
      <c r="E19" s="765"/>
      <c r="F19" s="765"/>
      <c r="G19" s="765"/>
      <c r="H19" s="765"/>
      <c r="I19" s="765"/>
      <c r="J19" s="765"/>
      <c r="K19" s="765"/>
      <c r="L19" s="765"/>
      <c r="M19" s="765"/>
      <c r="N19" s="765"/>
      <c r="O19" s="765"/>
    </row>
    <row r="20" spans="1:15" ht="26.25" customHeight="1" x14ac:dyDescent="0.15">
      <c r="A20" s="765"/>
      <c r="B20" s="765"/>
      <c r="C20" s="765"/>
      <c r="D20" s="765"/>
      <c r="E20" s="765"/>
      <c r="F20" s="765"/>
      <c r="G20" s="765"/>
      <c r="H20" s="765"/>
      <c r="I20" s="765"/>
      <c r="J20" s="765"/>
      <c r="K20" s="765"/>
      <c r="L20" s="765"/>
      <c r="M20" s="765"/>
      <c r="N20" s="765"/>
      <c r="O20" s="765"/>
    </row>
    <row r="21" spans="1:15" ht="26.25" customHeight="1" x14ac:dyDescent="0.15">
      <c r="A21" s="765"/>
      <c r="B21" s="765"/>
      <c r="C21" s="765"/>
      <c r="D21" s="765"/>
      <c r="E21" s="765"/>
      <c r="F21" s="765"/>
      <c r="G21" s="765"/>
      <c r="H21" s="765"/>
      <c r="I21" s="765"/>
      <c r="J21" s="765"/>
      <c r="K21" s="765"/>
      <c r="L21" s="765"/>
      <c r="M21" s="765"/>
      <c r="N21" s="765"/>
      <c r="O21" s="765"/>
    </row>
    <row r="22" spans="1:15" ht="26.25" customHeight="1" x14ac:dyDescent="0.15">
      <c r="A22" s="765"/>
      <c r="B22" s="765"/>
      <c r="C22" s="765"/>
      <c r="D22" s="765"/>
      <c r="E22" s="765"/>
      <c r="F22" s="765"/>
      <c r="G22" s="765"/>
      <c r="H22" s="765"/>
      <c r="I22" s="765"/>
      <c r="J22" s="765"/>
      <c r="K22" s="765"/>
      <c r="L22" s="765"/>
      <c r="M22" s="765"/>
      <c r="N22" s="765"/>
      <c r="O22" s="765"/>
    </row>
    <row r="23" spans="1:15" ht="26.25" customHeight="1" x14ac:dyDescent="0.15">
      <c r="A23" s="765"/>
      <c r="B23" s="765"/>
      <c r="C23" s="765"/>
      <c r="D23" s="765"/>
      <c r="E23" s="765"/>
      <c r="F23" s="765"/>
      <c r="G23" s="765"/>
      <c r="H23" s="765"/>
      <c r="I23" s="765"/>
      <c r="J23" s="765"/>
      <c r="K23" s="765"/>
      <c r="L23" s="765"/>
      <c r="M23" s="765"/>
      <c r="N23" s="765"/>
      <c r="O23" s="765"/>
    </row>
    <row r="24" spans="1:15" ht="26.25" customHeight="1" x14ac:dyDescent="0.15">
      <c r="A24" s="765"/>
      <c r="B24" s="765"/>
      <c r="C24" s="765"/>
      <c r="D24" s="765"/>
      <c r="E24" s="765"/>
      <c r="F24" s="765"/>
      <c r="G24" s="765"/>
      <c r="H24" s="765"/>
      <c r="I24" s="765"/>
      <c r="J24" s="765"/>
      <c r="K24" s="765"/>
      <c r="L24" s="765"/>
      <c r="M24" s="765"/>
      <c r="N24" s="765"/>
      <c r="O24" s="765"/>
    </row>
    <row r="25" spans="1:15" ht="26.25" customHeight="1" x14ac:dyDescent="0.15">
      <c r="A25" s="765"/>
      <c r="B25" s="765"/>
      <c r="C25" s="765"/>
      <c r="D25" s="765"/>
      <c r="E25" s="765"/>
      <c r="F25" s="765"/>
      <c r="G25" s="765"/>
      <c r="H25" s="765"/>
      <c r="I25" s="765"/>
      <c r="J25" s="765"/>
      <c r="K25" s="765"/>
      <c r="L25" s="765"/>
      <c r="M25" s="765"/>
      <c r="N25" s="765"/>
      <c r="O25" s="765"/>
    </row>
    <row r="26" spans="1:15" ht="26.25" customHeight="1" x14ac:dyDescent="0.15">
      <c r="A26" s="765"/>
      <c r="B26" s="765"/>
      <c r="C26" s="765"/>
      <c r="D26" s="765"/>
      <c r="E26" s="765"/>
      <c r="F26" s="765"/>
      <c r="G26" s="765"/>
      <c r="H26" s="765"/>
      <c r="I26" s="765"/>
      <c r="J26" s="765"/>
      <c r="K26" s="765"/>
      <c r="L26" s="765"/>
      <c r="M26" s="765"/>
      <c r="N26" s="765"/>
      <c r="O26" s="765"/>
    </row>
    <row r="27" spans="1:15" ht="26.25" customHeight="1" x14ac:dyDescent="0.15">
      <c r="A27" s="765"/>
      <c r="B27" s="765"/>
      <c r="C27" s="765"/>
      <c r="D27" s="765"/>
      <c r="E27" s="765"/>
      <c r="F27" s="765"/>
      <c r="G27" s="765"/>
      <c r="H27" s="765"/>
      <c r="I27" s="765"/>
      <c r="J27" s="765"/>
      <c r="K27" s="765"/>
      <c r="L27" s="765"/>
      <c r="M27" s="765"/>
      <c r="N27" s="765"/>
      <c r="O27" s="765"/>
    </row>
    <row r="28" spans="1:15" ht="26.25" customHeight="1" x14ac:dyDescent="0.15">
      <c r="A28" s="765"/>
      <c r="B28" s="765"/>
      <c r="C28" s="765"/>
      <c r="D28" s="765"/>
      <c r="E28" s="765"/>
      <c r="F28" s="765"/>
      <c r="G28" s="765"/>
      <c r="H28" s="765"/>
      <c r="I28" s="765"/>
      <c r="J28" s="765"/>
      <c r="K28" s="765"/>
      <c r="L28" s="765"/>
      <c r="M28" s="765"/>
      <c r="N28" s="765"/>
      <c r="O28" s="765"/>
    </row>
    <row r="29" spans="1:15" ht="26.25" customHeight="1" x14ac:dyDescent="0.15">
      <c r="A29" s="765"/>
      <c r="B29" s="765"/>
      <c r="C29" s="765"/>
      <c r="D29" s="765"/>
      <c r="E29" s="765"/>
      <c r="F29" s="765"/>
      <c r="G29" s="765"/>
      <c r="H29" s="765"/>
      <c r="I29" s="765"/>
      <c r="J29" s="765"/>
      <c r="K29" s="765"/>
      <c r="L29" s="765"/>
      <c r="M29" s="765"/>
      <c r="N29" s="765"/>
      <c r="O29" s="765"/>
    </row>
    <row r="30" spans="1:15" ht="26.25" customHeight="1" x14ac:dyDescent="0.15">
      <c r="A30" s="765"/>
      <c r="B30" s="765"/>
      <c r="C30" s="765"/>
      <c r="D30" s="765"/>
      <c r="E30" s="765"/>
      <c r="F30" s="765"/>
      <c r="G30" s="765"/>
      <c r="H30" s="765"/>
      <c r="I30" s="765"/>
      <c r="J30" s="765"/>
      <c r="K30" s="765"/>
      <c r="L30" s="765"/>
      <c r="M30" s="765"/>
      <c r="N30" s="765"/>
      <c r="O30" s="765"/>
    </row>
    <row r="31" spans="1:15" ht="26.25" customHeight="1" x14ac:dyDescent="0.15">
      <c r="A31" s="765"/>
      <c r="B31" s="765"/>
      <c r="C31" s="765"/>
      <c r="D31" s="765"/>
      <c r="E31" s="765"/>
      <c r="F31" s="765"/>
      <c r="G31" s="765"/>
      <c r="H31" s="765"/>
      <c r="I31" s="765"/>
      <c r="J31" s="765"/>
      <c r="K31" s="765"/>
      <c r="L31" s="765"/>
      <c r="M31" s="765"/>
      <c r="N31" s="765"/>
      <c r="O31" s="765"/>
    </row>
    <row r="32" spans="1:15" ht="26.25" customHeight="1" x14ac:dyDescent="0.15">
      <c r="A32" s="765"/>
      <c r="B32" s="765"/>
      <c r="C32" s="765"/>
      <c r="D32" s="765"/>
      <c r="E32" s="765"/>
      <c r="F32" s="765"/>
      <c r="G32" s="765"/>
      <c r="H32" s="765"/>
      <c r="I32" s="765"/>
      <c r="J32" s="765"/>
      <c r="K32" s="765"/>
      <c r="L32" s="765"/>
      <c r="M32" s="765"/>
      <c r="N32" s="765"/>
      <c r="O32" s="765"/>
    </row>
    <row r="33" spans="1:15" ht="26.25" customHeight="1" x14ac:dyDescent="0.15">
      <c r="A33" s="765"/>
      <c r="B33" s="765"/>
      <c r="C33" s="765"/>
      <c r="D33" s="765"/>
      <c r="E33" s="765"/>
      <c r="F33" s="765"/>
      <c r="G33" s="765"/>
      <c r="H33" s="765"/>
      <c r="I33" s="765"/>
      <c r="J33" s="765"/>
      <c r="K33" s="765"/>
      <c r="L33" s="765"/>
      <c r="M33" s="765"/>
      <c r="N33" s="765"/>
      <c r="O33" s="765"/>
    </row>
    <row r="34" spans="1:15" ht="26.25" customHeight="1" x14ac:dyDescent="0.15">
      <c r="A34" s="765"/>
      <c r="B34" s="765"/>
      <c r="C34" s="765"/>
      <c r="D34" s="765"/>
      <c r="E34" s="765"/>
      <c r="F34" s="765"/>
      <c r="G34" s="765"/>
      <c r="H34" s="765"/>
      <c r="I34" s="765"/>
      <c r="J34" s="765"/>
      <c r="K34" s="765"/>
      <c r="L34" s="765"/>
      <c r="M34" s="765"/>
      <c r="N34" s="765"/>
      <c r="O34" s="765"/>
    </row>
    <row r="35" spans="1:15" ht="26.25" customHeight="1" x14ac:dyDescent="0.15">
      <c r="A35" s="765"/>
      <c r="B35" s="765"/>
      <c r="C35" s="765"/>
      <c r="D35" s="765"/>
      <c r="E35" s="765"/>
      <c r="F35" s="765"/>
      <c r="G35" s="765"/>
      <c r="H35" s="765"/>
      <c r="I35" s="765"/>
      <c r="J35" s="765"/>
      <c r="K35" s="765"/>
      <c r="L35" s="765"/>
      <c r="M35" s="765"/>
      <c r="N35" s="765"/>
      <c r="O35" s="765"/>
    </row>
    <row r="36" spans="1:15" ht="26.25" customHeight="1" x14ac:dyDescent="0.15">
      <c r="A36" s="765"/>
      <c r="B36" s="765"/>
      <c r="C36" s="765"/>
      <c r="D36" s="765"/>
      <c r="E36" s="765"/>
      <c r="F36" s="765"/>
      <c r="G36" s="765"/>
      <c r="H36" s="765"/>
      <c r="I36" s="765"/>
      <c r="J36" s="765"/>
      <c r="K36" s="765"/>
      <c r="L36" s="765"/>
      <c r="M36" s="765"/>
      <c r="N36" s="765"/>
      <c r="O36" s="765"/>
    </row>
    <row r="37" spans="1:15" ht="26.25" customHeight="1" x14ac:dyDescent="0.15">
      <c r="A37" s="765"/>
      <c r="B37" s="765"/>
      <c r="C37" s="765"/>
      <c r="D37" s="765"/>
      <c r="E37" s="765"/>
      <c r="F37" s="765"/>
      <c r="G37" s="765"/>
      <c r="H37" s="765"/>
      <c r="I37" s="765"/>
      <c r="J37" s="765"/>
      <c r="K37" s="765"/>
      <c r="L37" s="765"/>
      <c r="M37" s="765"/>
      <c r="N37" s="765"/>
      <c r="O37" s="765"/>
    </row>
    <row r="38" spans="1:15" ht="26.25" customHeight="1" x14ac:dyDescent="0.15">
      <c r="A38" s="765"/>
      <c r="B38" s="765"/>
      <c r="C38" s="765"/>
      <c r="D38" s="765"/>
      <c r="E38" s="765"/>
      <c r="F38" s="765"/>
      <c r="G38" s="765"/>
      <c r="H38" s="765"/>
      <c r="I38" s="765"/>
      <c r="J38" s="765"/>
      <c r="K38" s="765"/>
      <c r="L38" s="765"/>
      <c r="M38" s="765"/>
      <c r="N38" s="765"/>
      <c r="O38" s="765"/>
    </row>
    <row r="39" spans="1:15" ht="26.25" customHeight="1" x14ac:dyDescent="0.15">
      <c r="A39" s="765"/>
      <c r="B39" s="765"/>
      <c r="C39" s="765"/>
      <c r="D39" s="765"/>
      <c r="E39" s="765"/>
      <c r="F39" s="765"/>
      <c r="G39" s="765"/>
      <c r="H39" s="765"/>
      <c r="I39" s="765"/>
      <c r="J39" s="765"/>
      <c r="K39" s="765"/>
      <c r="L39" s="765"/>
      <c r="M39" s="765"/>
      <c r="N39" s="765"/>
      <c r="O39" s="765"/>
    </row>
    <row r="40" spans="1:15" ht="26.25" customHeight="1" x14ac:dyDescent="0.15">
      <c r="A40" s="765"/>
      <c r="B40" s="765"/>
      <c r="C40" s="765"/>
      <c r="D40" s="765"/>
      <c r="E40" s="765"/>
      <c r="F40" s="765"/>
      <c r="G40" s="765"/>
      <c r="H40" s="765"/>
      <c r="I40" s="765"/>
      <c r="J40" s="765"/>
      <c r="K40" s="765"/>
      <c r="L40" s="765"/>
      <c r="M40" s="765"/>
      <c r="N40" s="765"/>
      <c r="O40" s="765"/>
    </row>
    <row r="41" spans="1:15" ht="26.25" customHeight="1" x14ac:dyDescent="0.15">
      <c r="A41" s="765"/>
      <c r="B41" s="765"/>
      <c r="C41" s="765"/>
      <c r="D41" s="765"/>
      <c r="E41" s="765"/>
      <c r="F41" s="765"/>
      <c r="G41" s="765"/>
      <c r="H41" s="765"/>
      <c r="I41" s="765"/>
      <c r="J41" s="765"/>
      <c r="K41" s="765"/>
      <c r="L41" s="765"/>
      <c r="M41" s="765"/>
      <c r="N41" s="765"/>
      <c r="O41" s="765"/>
    </row>
    <row r="42" spans="1:15" ht="26.25" customHeight="1" x14ac:dyDescent="0.15"/>
    <row r="43" spans="1:15" ht="26.25" customHeight="1" x14ac:dyDescent="0.15"/>
    <row r="44" spans="1:15" ht="26.25" customHeight="1" x14ac:dyDescent="0.15"/>
    <row r="45" spans="1:15" ht="26.25" customHeight="1" x14ac:dyDescent="0.15"/>
    <row r="46" spans="1:15" ht="26.25" customHeight="1" x14ac:dyDescent="0.15"/>
    <row r="47" spans="1:15" ht="26.25" customHeight="1" x14ac:dyDescent="0.15"/>
    <row r="48" spans="1:15" ht="26.25" customHeight="1" x14ac:dyDescent="0.15"/>
    <row r="49" ht="26.25" customHeight="1" x14ac:dyDescent="0.15"/>
  </sheetData>
  <phoneticPr fontId="6"/>
  <pageMargins left="0.9055118110236221" right="0.70866141732283472" top="0.74803149606299213" bottom="0.74803149606299213" header="0.31496062992125984" footer="0.31496062992125984"/>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view="pageBreakPreview" zoomScaleNormal="100" zoomScaleSheetLayoutView="100" workbookViewId="0"/>
  </sheetViews>
  <sheetFormatPr defaultRowHeight="13.5" x14ac:dyDescent="0.15"/>
  <cols>
    <col min="1" max="1" width="9.875" style="726" customWidth="1"/>
    <col min="2" max="2" width="8.625" style="726" customWidth="1"/>
    <col min="3" max="3" width="6.25" style="726" customWidth="1"/>
    <col min="4" max="4" width="14" style="726" customWidth="1"/>
    <col min="5" max="5" width="7.75" style="726" customWidth="1"/>
    <col min="6" max="6" width="11.75" style="726" customWidth="1"/>
    <col min="7" max="7" width="9" style="726"/>
    <col min="8" max="8" width="9.125" style="726" customWidth="1"/>
    <col min="9" max="9" width="7.875" style="726" customWidth="1"/>
    <col min="10" max="10" width="11.75" style="726" customWidth="1"/>
    <col min="11" max="11" width="9" style="727"/>
    <col min="12" max="16384" width="9" style="726"/>
  </cols>
  <sheetData>
    <row r="1" spans="1:12" ht="14.25" x14ac:dyDescent="0.15">
      <c r="A1" s="725"/>
      <c r="B1" s="725"/>
      <c r="C1" s="725"/>
      <c r="D1" s="725"/>
      <c r="E1" s="725"/>
      <c r="F1" s="725"/>
      <c r="G1" s="725"/>
      <c r="H1" s="725"/>
    </row>
    <row r="2" spans="1:12" ht="14.25" x14ac:dyDescent="0.15">
      <c r="A2" s="1498"/>
      <c r="B2" s="1498"/>
      <c r="C2" s="725"/>
      <c r="D2" s="725"/>
      <c r="E2" s="725"/>
      <c r="F2" s="725"/>
      <c r="G2" s="1503"/>
      <c r="H2" s="1504"/>
      <c r="K2" s="728"/>
    </row>
    <row r="3" spans="1:12" ht="14.25" customHeight="1" x14ac:dyDescent="0.15">
      <c r="A3" s="747"/>
      <c r="B3" s="747"/>
      <c r="C3" s="747"/>
      <c r="D3" s="747"/>
      <c r="E3" s="747"/>
      <c r="F3" s="747"/>
      <c r="G3" s="747"/>
      <c r="H3" s="747"/>
      <c r="I3" s="747"/>
      <c r="J3" s="747"/>
    </row>
    <row r="4" spans="1:12" ht="17.25" customHeight="1" x14ac:dyDescent="0.15">
      <c r="A4" s="729" t="s">
        <v>736</v>
      </c>
      <c r="B4" s="729"/>
      <c r="C4" s="747"/>
      <c r="D4" s="747"/>
      <c r="E4" s="747"/>
      <c r="F4" s="747"/>
      <c r="G4" s="747"/>
      <c r="H4" s="747"/>
      <c r="I4" s="747"/>
      <c r="J4" s="747"/>
    </row>
    <row r="5" spans="1:12" ht="14.25" customHeight="1" x14ac:dyDescent="0.15">
      <c r="A5" s="748"/>
      <c r="B5" s="748"/>
      <c r="C5" s="748"/>
      <c r="D5" s="748"/>
      <c r="E5" s="748"/>
      <c r="F5" s="748"/>
      <c r="G5" s="748"/>
      <c r="H5" s="748"/>
      <c r="I5" s="748"/>
      <c r="J5" s="748"/>
    </row>
    <row r="6" spans="1:12" ht="14.25" customHeight="1" x14ac:dyDescent="0.15">
      <c r="A6" s="729"/>
      <c r="B6" s="729"/>
      <c r="C6" s="729"/>
      <c r="D6" s="729"/>
      <c r="E6" s="729"/>
      <c r="F6" s="729"/>
      <c r="G6" s="729"/>
      <c r="H6" s="729"/>
      <c r="I6" s="729"/>
      <c r="J6" s="729"/>
    </row>
    <row r="7" spans="1:12" ht="14.25" customHeight="1" x14ac:dyDescent="0.15">
      <c r="A7" s="729"/>
      <c r="B7" s="729"/>
      <c r="C7" s="729"/>
      <c r="D7" s="729"/>
      <c r="E7" s="729"/>
      <c r="F7" s="729"/>
      <c r="G7" s="729"/>
      <c r="H7" s="729"/>
      <c r="I7" s="729"/>
      <c r="J7" s="729"/>
    </row>
    <row r="8" spans="1:12" ht="18.75" customHeight="1" x14ac:dyDescent="0.15">
      <c r="A8" s="1498" t="s">
        <v>667</v>
      </c>
      <c r="B8" s="1498"/>
      <c r="C8" s="1498"/>
      <c r="D8" s="1498"/>
      <c r="E8" s="1498"/>
      <c r="F8" s="1498"/>
      <c r="G8" s="1498"/>
      <c r="H8" s="1498"/>
      <c r="I8" s="1498"/>
      <c r="J8" s="1498"/>
    </row>
    <row r="9" spans="1:12" ht="13.5" customHeight="1" thickBot="1" x14ac:dyDescent="0.2">
      <c r="A9" s="729"/>
      <c r="B9" s="733"/>
      <c r="C9" s="729"/>
      <c r="D9" s="729"/>
      <c r="E9" s="729"/>
      <c r="F9" s="729"/>
      <c r="G9" s="729"/>
      <c r="H9" s="729"/>
      <c r="I9" s="729"/>
      <c r="J9" s="729"/>
    </row>
    <row r="10" spans="1:12" ht="21" customHeight="1" thickBot="1" x14ac:dyDescent="0.2">
      <c r="A10" s="729"/>
      <c r="B10" s="749" t="s">
        <v>668</v>
      </c>
      <c r="C10" s="1543" t="s">
        <v>669</v>
      </c>
      <c r="D10" s="1543"/>
      <c r="E10" s="750" t="s">
        <v>670</v>
      </c>
      <c r="F10" s="750" t="s">
        <v>671</v>
      </c>
      <c r="G10" s="1543" t="s">
        <v>396</v>
      </c>
      <c r="H10" s="1543"/>
      <c r="I10" s="1544"/>
      <c r="J10" s="729"/>
    </row>
    <row r="11" spans="1:12" ht="16.5" customHeight="1" x14ac:dyDescent="0.15">
      <c r="A11" s="729"/>
      <c r="B11" s="1537" t="s">
        <v>672</v>
      </c>
      <c r="C11" s="1538"/>
      <c r="D11" s="1539"/>
      <c r="E11" s="751"/>
      <c r="F11" s="752"/>
      <c r="G11" s="1540"/>
      <c r="H11" s="1541"/>
      <c r="I11" s="1542"/>
      <c r="J11" s="729"/>
      <c r="L11" s="726" t="s">
        <v>670</v>
      </c>
    </row>
    <row r="12" spans="1:12" ht="16.5" customHeight="1" x14ac:dyDescent="0.15">
      <c r="A12" s="729"/>
      <c r="B12" s="753"/>
      <c r="C12" s="1523" t="s">
        <v>673</v>
      </c>
      <c r="D12" s="1524"/>
      <c r="E12" s="754"/>
      <c r="F12" s="755"/>
      <c r="G12" s="1523"/>
      <c r="H12" s="1525"/>
      <c r="I12" s="1526"/>
      <c r="J12" s="729"/>
      <c r="L12" s="726" t="s">
        <v>674</v>
      </c>
    </row>
    <row r="13" spans="1:12" ht="16.5" customHeight="1" x14ac:dyDescent="0.15">
      <c r="A13" s="729"/>
      <c r="B13" s="753"/>
      <c r="C13" s="1523" t="s">
        <v>675</v>
      </c>
      <c r="D13" s="1524"/>
      <c r="E13" s="754"/>
      <c r="F13" s="755"/>
      <c r="G13" s="1523"/>
      <c r="H13" s="1525"/>
      <c r="I13" s="1526"/>
      <c r="J13" s="729"/>
    </row>
    <row r="14" spans="1:12" ht="16.5" customHeight="1" x14ac:dyDescent="0.15">
      <c r="A14" s="756"/>
      <c r="B14" s="757"/>
      <c r="C14" s="1523" t="s">
        <v>676</v>
      </c>
      <c r="D14" s="1524"/>
      <c r="E14" s="754"/>
      <c r="F14" s="755"/>
      <c r="G14" s="1523"/>
      <c r="H14" s="1525"/>
      <c r="I14" s="1526"/>
      <c r="J14" s="756"/>
    </row>
    <row r="15" spans="1:12" ht="16.5" customHeight="1" x14ac:dyDescent="0.15">
      <c r="A15" s="756"/>
      <c r="B15" s="757"/>
      <c r="C15" s="1523" t="s">
        <v>677</v>
      </c>
      <c r="D15" s="1524"/>
      <c r="E15" s="754"/>
      <c r="F15" s="755"/>
      <c r="G15" s="1523"/>
      <c r="H15" s="1525"/>
      <c r="I15" s="1526"/>
      <c r="J15" s="756"/>
    </row>
    <row r="16" spans="1:12" ht="16.5" customHeight="1" x14ac:dyDescent="0.15">
      <c r="A16" s="756"/>
      <c r="B16" s="757"/>
      <c r="C16" s="1523" t="s">
        <v>678</v>
      </c>
      <c r="D16" s="1524"/>
      <c r="E16" s="754"/>
      <c r="F16" s="755"/>
      <c r="G16" s="1523"/>
      <c r="H16" s="1525"/>
      <c r="I16" s="1526"/>
      <c r="J16" s="756"/>
    </row>
    <row r="17" spans="1:12" ht="16.5" customHeight="1" x14ac:dyDescent="0.15">
      <c r="A17" s="756"/>
      <c r="B17" s="757"/>
      <c r="C17" s="1523"/>
      <c r="D17" s="1524"/>
      <c r="E17" s="754"/>
      <c r="F17" s="755"/>
      <c r="G17" s="1523"/>
      <c r="H17" s="1525"/>
      <c r="I17" s="1526"/>
      <c r="J17" s="756"/>
    </row>
    <row r="18" spans="1:12" ht="16.5" customHeight="1" x14ac:dyDescent="0.15">
      <c r="A18" s="756"/>
      <c r="B18" s="757"/>
      <c r="C18" s="1523"/>
      <c r="D18" s="1524"/>
      <c r="E18" s="754"/>
      <c r="F18" s="755"/>
      <c r="G18" s="1523"/>
      <c r="H18" s="1525"/>
      <c r="I18" s="1526"/>
      <c r="J18" s="756"/>
    </row>
    <row r="19" spans="1:12" s="760" customFormat="1" ht="16.5" customHeight="1" x14ac:dyDescent="0.15">
      <c r="A19" s="758"/>
      <c r="B19" s="1531" t="s">
        <v>679</v>
      </c>
      <c r="C19" s="1532"/>
      <c r="D19" s="1533"/>
      <c r="E19" s="754"/>
      <c r="F19" s="755"/>
      <c r="G19" s="1534"/>
      <c r="H19" s="1535"/>
      <c r="I19" s="1536"/>
      <c r="J19" s="758"/>
      <c r="K19" s="759"/>
    </row>
    <row r="20" spans="1:12" ht="16.5" customHeight="1" x14ac:dyDescent="0.15">
      <c r="A20" s="756"/>
      <c r="B20" s="757"/>
      <c r="C20" s="1523" t="s">
        <v>680</v>
      </c>
      <c r="D20" s="1524"/>
      <c r="E20" s="754"/>
      <c r="F20" s="755"/>
      <c r="G20" s="1523"/>
      <c r="H20" s="1525"/>
      <c r="I20" s="1526"/>
      <c r="J20" s="756"/>
      <c r="L20" s="726" t="s">
        <v>681</v>
      </c>
    </row>
    <row r="21" spans="1:12" ht="16.5" customHeight="1" x14ac:dyDescent="0.15">
      <c r="A21" s="756"/>
      <c r="B21" s="757"/>
      <c r="C21" s="1523" t="s">
        <v>682</v>
      </c>
      <c r="D21" s="1524"/>
      <c r="E21" s="754"/>
      <c r="F21" s="755"/>
      <c r="G21" s="1523"/>
      <c r="H21" s="1525"/>
      <c r="I21" s="1526"/>
      <c r="J21" s="756"/>
    </row>
    <row r="22" spans="1:12" ht="16.5" customHeight="1" x14ac:dyDescent="0.15">
      <c r="A22" s="756"/>
      <c r="B22" s="757"/>
      <c r="C22" s="1523" t="s">
        <v>683</v>
      </c>
      <c r="D22" s="1524"/>
      <c r="E22" s="754"/>
      <c r="F22" s="755"/>
      <c r="G22" s="1523"/>
      <c r="H22" s="1525"/>
      <c r="I22" s="1526"/>
      <c r="J22" s="756"/>
    </row>
    <row r="23" spans="1:12" ht="16.5" customHeight="1" x14ac:dyDescent="0.15">
      <c r="A23" s="756"/>
      <c r="B23" s="757"/>
      <c r="C23" s="1523"/>
      <c r="D23" s="1524"/>
      <c r="E23" s="754"/>
      <c r="F23" s="755"/>
      <c r="G23" s="1523"/>
      <c r="H23" s="1525"/>
      <c r="I23" s="1526"/>
      <c r="J23" s="756"/>
    </row>
    <row r="24" spans="1:12" ht="16.5" customHeight="1" x14ac:dyDescent="0.15">
      <c r="A24" s="756"/>
      <c r="B24" s="757"/>
      <c r="C24" s="1523"/>
      <c r="D24" s="1524"/>
      <c r="E24" s="754"/>
      <c r="F24" s="755"/>
      <c r="G24" s="1523"/>
      <c r="H24" s="1525"/>
      <c r="I24" s="1526"/>
      <c r="J24" s="756"/>
    </row>
    <row r="25" spans="1:12" ht="16.5" customHeight="1" x14ac:dyDescent="0.15">
      <c r="A25" s="756"/>
      <c r="B25" s="1531" t="s">
        <v>684</v>
      </c>
      <c r="C25" s="1532"/>
      <c r="D25" s="1533"/>
      <c r="E25" s="754"/>
      <c r="F25" s="755"/>
      <c r="G25" s="1523"/>
      <c r="H25" s="1525"/>
      <c r="I25" s="1526"/>
      <c r="J25" s="756"/>
    </row>
    <row r="26" spans="1:12" ht="16.5" customHeight="1" x14ac:dyDescent="0.15">
      <c r="A26" s="756"/>
      <c r="B26" s="757"/>
      <c r="C26" s="1523" t="s">
        <v>387</v>
      </c>
      <c r="D26" s="1524"/>
      <c r="E26" s="754"/>
      <c r="F26" s="755"/>
      <c r="G26" s="1523"/>
      <c r="H26" s="1525"/>
      <c r="I26" s="1526"/>
      <c r="J26" s="756"/>
      <c r="L26" s="726" t="s">
        <v>674</v>
      </c>
    </row>
    <row r="27" spans="1:12" ht="16.5" customHeight="1" x14ac:dyDescent="0.15">
      <c r="A27" s="756"/>
      <c r="B27" s="757"/>
      <c r="C27" s="1523"/>
      <c r="D27" s="1524"/>
      <c r="E27" s="754"/>
      <c r="F27" s="755"/>
      <c r="G27" s="1523"/>
      <c r="H27" s="1525"/>
      <c r="I27" s="1526"/>
      <c r="J27" s="756"/>
    </row>
    <row r="28" spans="1:12" ht="16.5" customHeight="1" x14ac:dyDescent="0.15">
      <c r="A28" s="756"/>
      <c r="B28" s="757"/>
      <c r="C28" s="1523"/>
      <c r="D28" s="1524"/>
      <c r="E28" s="754"/>
      <c r="F28" s="755"/>
      <c r="G28" s="1523"/>
      <c r="H28" s="1525"/>
      <c r="I28" s="1526"/>
      <c r="J28" s="756"/>
    </row>
    <row r="29" spans="1:12" ht="16.5" customHeight="1" x14ac:dyDescent="0.15">
      <c r="A29" s="756"/>
      <c r="B29" s="1531" t="s">
        <v>685</v>
      </c>
      <c r="C29" s="1532"/>
      <c r="D29" s="1533"/>
      <c r="E29" s="754"/>
      <c r="F29" s="755"/>
      <c r="G29" s="1523"/>
      <c r="H29" s="1525"/>
      <c r="I29" s="1526"/>
      <c r="J29" s="756"/>
    </row>
    <row r="30" spans="1:12" ht="16.5" customHeight="1" x14ac:dyDescent="0.15">
      <c r="A30" s="756"/>
      <c r="B30" s="757"/>
      <c r="C30" s="1523" t="s">
        <v>686</v>
      </c>
      <c r="D30" s="1524"/>
      <c r="E30" s="754"/>
      <c r="F30" s="755"/>
      <c r="G30" s="1523"/>
      <c r="H30" s="1525"/>
      <c r="I30" s="1526"/>
      <c r="J30" s="756"/>
      <c r="L30" s="726" t="s">
        <v>687</v>
      </c>
    </row>
    <row r="31" spans="1:12" ht="16.5" customHeight="1" x14ac:dyDescent="0.15">
      <c r="A31" s="756"/>
      <c r="B31" s="757"/>
      <c r="C31" s="1523" t="s">
        <v>688</v>
      </c>
      <c r="D31" s="1524"/>
      <c r="E31" s="754"/>
      <c r="F31" s="755"/>
      <c r="G31" s="1523"/>
      <c r="H31" s="1525"/>
      <c r="I31" s="1526"/>
      <c r="J31" s="756"/>
    </row>
    <row r="32" spans="1:12" ht="16.5" customHeight="1" x14ac:dyDescent="0.15">
      <c r="A32" s="756"/>
      <c r="B32" s="757"/>
      <c r="C32" s="1523" t="s">
        <v>689</v>
      </c>
      <c r="D32" s="1524"/>
      <c r="E32" s="754"/>
      <c r="F32" s="755"/>
      <c r="G32" s="1523"/>
      <c r="H32" s="1525"/>
      <c r="I32" s="1526"/>
      <c r="J32" s="756"/>
    </row>
    <row r="33" spans="1:28" ht="16.5" customHeight="1" x14ac:dyDescent="0.15">
      <c r="A33" s="756"/>
      <c r="B33" s="757"/>
      <c r="C33" s="1523" t="s">
        <v>690</v>
      </c>
      <c r="D33" s="1524"/>
      <c r="E33" s="754"/>
      <c r="F33" s="755"/>
      <c r="G33" s="1523"/>
      <c r="H33" s="1525"/>
      <c r="I33" s="1526"/>
      <c r="J33" s="756"/>
    </row>
    <row r="34" spans="1:28" ht="16.5" customHeight="1" x14ac:dyDescent="0.15">
      <c r="A34" s="756"/>
      <c r="B34" s="757"/>
      <c r="C34" s="1523" t="s">
        <v>734</v>
      </c>
      <c r="D34" s="1524"/>
      <c r="E34" s="754"/>
      <c r="F34" s="755"/>
      <c r="G34" s="1523"/>
      <c r="H34" s="1525"/>
      <c r="I34" s="1526"/>
      <c r="J34" s="756"/>
    </row>
    <row r="35" spans="1:28" ht="16.5" customHeight="1" x14ac:dyDescent="0.15">
      <c r="A35" s="756"/>
      <c r="B35" s="757"/>
      <c r="C35" s="1523"/>
      <c r="D35" s="1524"/>
      <c r="E35" s="754"/>
      <c r="F35" s="755"/>
      <c r="G35" s="1523"/>
      <c r="H35" s="1525"/>
      <c r="I35" s="1526"/>
      <c r="J35" s="756"/>
    </row>
    <row r="36" spans="1:28" ht="16.5" customHeight="1" x14ac:dyDescent="0.15">
      <c r="A36" s="756"/>
      <c r="B36" s="757"/>
      <c r="C36" s="1523"/>
      <c r="D36" s="1524"/>
      <c r="E36" s="754"/>
      <c r="F36" s="755"/>
      <c r="G36" s="1523"/>
      <c r="H36" s="1525"/>
      <c r="I36" s="1526"/>
      <c r="J36" s="756"/>
      <c r="O36" s="1499"/>
      <c r="P36" s="1499"/>
      <c r="Q36" s="1499"/>
      <c r="R36" s="1499"/>
      <c r="S36" s="1499"/>
    </row>
    <row r="37" spans="1:28" ht="16.5" customHeight="1" x14ac:dyDescent="0.15">
      <c r="A37" s="756"/>
      <c r="B37" s="757"/>
      <c r="C37" s="1523"/>
      <c r="D37" s="1524"/>
      <c r="E37" s="754"/>
      <c r="F37" s="755"/>
      <c r="G37" s="1523"/>
      <c r="H37" s="1525"/>
      <c r="I37" s="1526"/>
      <c r="J37" s="756"/>
      <c r="O37" s="731"/>
    </row>
    <row r="38" spans="1:28" ht="16.5" customHeight="1" x14ac:dyDescent="0.15">
      <c r="A38" s="756"/>
      <c r="B38" s="757"/>
      <c r="C38" s="1523"/>
      <c r="D38" s="1524"/>
      <c r="E38" s="754"/>
      <c r="F38" s="755"/>
      <c r="G38" s="1523"/>
      <c r="H38" s="1525"/>
      <c r="I38" s="1526"/>
      <c r="J38" s="756"/>
      <c r="O38" s="731"/>
    </row>
    <row r="39" spans="1:28" ht="16.5" customHeight="1" x14ac:dyDescent="0.15">
      <c r="A39" s="756"/>
      <c r="B39" s="757"/>
      <c r="C39" s="1523"/>
      <c r="D39" s="1524"/>
      <c r="E39" s="754"/>
      <c r="F39" s="755"/>
      <c r="G39" s="1523"/>
      <c r="H39" s="1525"/>
      <c r="I39" s="1526"/>
      <c r="J39" s="756"/>
      <c r="O39" s="725"/>
    </row>
    <row r="40" spans="1:28" ht="16.5" customHeight="1" x14ac:dyDescent="0.15">
      <c r="A40" s="756"/>
      <c r="B40" s="757"/>
      <c r="C40" s="1523"/>
      <c r="D40" s="1524"/>
      <c r="E40" s="754"/>
      <c r="F40" s="755"/>
      <c r="G40" s="1523"/>
      <c r="H40" s="1525"/>
      <c r="I40" s="1526"/>
      <c r="J40" s="756"/>
      <c r="O40" s="725"/>
    </row>
    <row r="41" spans="1:28" ht="16.5" customHeight="1" x14ac:dyDescent="0.15">
      <c r="A41" s="756"/>
      <c r="B41" s="757"/>
      <c r="C41" s="1523"/>
      <c r="D41" s="1524"/>
      <c r="E41" s="754"/>
      <c r="F41" s="755"/>
      <c r="G41" s="1523"/>
      <c r="H41" s="1525"/>
      <c r="I41" s="1526"/>
      <c r="J41" s="756"/>
      <c r="O41" s="725"/>
    </row>
    <row r="42" spans="1:28" ht="16.5" customHeight="1" x14ac:dyDescent="0.15">
      <c r="A42" s="756"/>
      <c r="B42" s="757"/>
      <c r="C42" s="1523"/>
      <c r="D42" s="1524"/>
      <c r="E42" s="754"/>
      <c r="F42" s="755"/>
      <c r="G42" s="1523"/>
      <c r="H42" s="1525"/>
      <c r="I42" s="1526"/>
      <c r="J42" s="756"/>
      <c r="O42" s="725"/>
    </row>
    <row r="43" spans="1:28" ht="16.5" customHeight="1" x14ac:dyDescent="0.15">
      <c r="A43" s="756"/>
      <c r="B43" s="757"/>
      <c r="C43" s="1523"/>
      <c r="D43" s="1524"/>
      <c r="E43" s="754"/>
      <c r="F43" s="755"/>
      <c r="G43" s="1523"/>
      <c r="H43" s="1525"/>
      <c r="I43" s="1526"/>
      <c r="J43" s="756"/>
      <c r="O43" s="725"/>
    </row>
    <row r="44" spans="1:28" ht="16.5" customHeight="1" x14ac:dyDescent="0.15">
      <c r="A44" s="756"/>
      <c r="B44" s="757"/>
      <c r="C44" s="1523"/>
      <c r="D44" s="1524"/>
      <c r="E44" s="754"/>
      <c r="F44" s="755"/>
      <c r="G44" s="1523"/>
      <c r="H44" s="1525"/>
      <c r="I44" s="1526"/>
      <c r="J44" s="756"/>
    </row>
    <row r="45" spans="1:28" ht="16.5" customHeight="1" x14ac:dyDescent="0.15">
      <c r="A45" s="756"/>
      <c r="B45" s="757"/>
      <c r="C45" s="1523"/>
      <c r="D45" s="1524"/>
      <c r="E45" s="754"/>
      <c r="F45" s="755"/>
      <c r="G45" s="1523"/>
      <c r="H45" s="1525"/>
      <c r="I45" s="1526"/>
      <c r="J45" s="756"/>
    </row>
    <row r="46" spans="1:28" ht="16.5" customHeight="1" x14ac:dyDescent="0.15">
      <c r="A46" s="756"/>
      <c r="B46" s="757"/>
      <c r="C46" s="1523"/>
      <c r="D46" s="1524"/>
      <c r="E46" s="754"/>
      <c r="F46" s="755"/>
      <c r="G46" s="1523"/>
      <c r="H46" s="1525"/>
      <c r="I46" s="1526"/>
      <c r="J46" s="756"/>
    </row>
    <row r="47" spans="1:28" ht="16.5" customHeight="1" x14ac:dyDescent="0.15">
      <c r="A47" s="756"/>
      <c r="B47" s="757"/>
      <c r="C47" s="1523"/>
      <c r="D47" s="1524"/>
      <c r="E47" s="754"/>
      <c r="F47" s="755"/>
      <c r="G47" s="1523"/>
      <c r="H47" s="1525"/>
      <c r="I47" s="1526"/>
      <c r="J47" s="756"/>
    </row>
    <row r="48" spans="1:28" ht="16.5" customHeight="1" thickBot="1" x14ac:dyDescent="0.2">
      <c r="A48" s="756"/>
      <c r="B48" s="761"/>
      <c r="C48" s="1527"/>
      <c r="D48" s="1528"/>
      <c r="E48" s="762"/>
      <c r="F48" s="763"/>
      <c r="G48" s="1527"/>
      <c r="H48" s="1529"/>
      <c r="I48" s="1530"/>
      <c r="J48" s="756"/>
      <c r="K48" s="736"/>
      <c r="L48" s="1500"/>
      <c r="M48" s="1500"/>
      <c r="N48" s="1500"/>
      <c r="O48" s="1500"/>
      <c r="P48" s="1500"/>
      <c r="Q48" s="1500"/>
      <c r="R48" s="1500"/>
      <c r="S48" s="1500"/>
      <c r="T48" s="1500"/>
      <c r="V48" s="1501"/>
      <c r="W48" s="1501"/>
      <c r="X48" s="1501"/>
      <c r="Y48" s="1501"/>
      <c r="Z48" s="1501"/>
      <c r="AA48" s="1501"/>
      <c r="AB48" s="1501"/>
    </row>
    <row r="49" spans="1:11" ht="14.25" customHeight="1" x14ac:dyDescent="0.15">
      <c r="A49" s="756"/>
      <c r="B49" s="756"/>
      <c r="C49" s="1522"/>
      <c r="D49" s="1522"/>
      <c r="E49" s="756"/>
      <c r="F49" s="756"/>
      <c r="G49" s="1522"/>
      <c r="H49" s="1522"/>
      <c r="I49" s="1522"/>
      <c r="J49" s="756"/>
    </row>
    <row r="50" spans="1:11" ht="14.25" customHeight="1" x14ac:dyDescent="0.15">
      <c r="A50" s="729"/>
      <c r="B50" s="729"/>
      <c r="C50" s="729"/>
      <c r="D50" s="729"/>
      <c r="E50" s="729"/>
      <c r="F50" s="729"/>
      <c r="G50" s="1522"/>
      <c r="H50" s="1522"/>
      <c r="I50" s="1522"/>
      <c r="J50" s="729"/>
      <c r="K50" s="726"/>
    </row>
    <row r="51" spans="1:11" ht="14.25" customHeight="1" x14ac:dyDescent="0.15">
      <c r="A51" s="732"/>
      <c r="B51" s="732"/>
      <c r="C51" s="732"/>
      <c r="D51" s="732"/>
      <c r="E51" s="732"/>
      <c r="F51" s="732"/>
      <c r="G51" s="732"/>
      <c r="H51" s="732"/>
      <c r="I51" s="732"/>
      <c r="J51" s="732"/>
    </row>
    <row r="52" spans="1:11" ht="14.25" customHeight="1" x14ac:dyDescent="0.15">
      <c r="A52" s="732"/>
      <c r="B52" s="732"/>
      <c r="C52" s="732"/>
      <c r="D52" s="732"/>
      <c r="E52" s="732"/>
      <c r="F52" s="732"/>
      <c r="G52" s="732"/>
      <c r="H52" s="732"/>
      <c r="I52" s="732"/>
      <c r="J52" s="732"/>
      <c r="K52" s="726"/>
    </row>
    <row r="53" spans="1:11" ht="14.25" customHeight="1" x14ac:dyDescent="0.15">
      <c r="A53" s="732"/>
      <c r="B53" s="732"/>
      <c r="C53" s="732"/>
      <c r="D53" s="732"/>
      <c r="E53" s="732"/>
      <c r="F53" s="732"/>
      <c r="G53" s="732"/>
      <c r="H53" s="732"/>
      <c r="I53" s="732"/>
      <c r="J53" s="732"/>
    </row>
    <row r="54" spans="1:11" ht="14.25" customHeight="1" x14ac:dyDescent="0.15">
      <c r="A54" s="732"/>
      <c r="B54" s="732"/>
      <c r="C54" s="732"/>
      <c r="D54" s="732"/>
      <c r="E54" s="732"/>
      <c r="F54" s="732"/>
      <c r="G54" s="732"/>
      <c r="H54" s="732"/>
      <c r="I54" s="732"/>
      <c r="J54" s="732"/>
    </row>
    <row r="55" spans="1:11" ht="14.25" customHeight="1" x14ac:dyDescent="0.15">
      <c r="A55" s="732"/>
      <c r="B55" s="732"/>
      <c r="C55" s="732"/>
      <c r="D55" s="732"/>
      <c r="E55" s="732"/>
      <c r="F55" s="732"/>
      <c r="G55" s="732"/>
      <c r="H55" s="732"/>
      <c r="I55" s="732"/>
      <c r="J55" s="732"/>
    </row>
    <row r="56" spans="1:11" ht="14.25" customHeight="1" x14ac:dyDescent="0.15">
      <c r="A56" s="732"/>
      <c r="B56" s="732"/>
      <c r="C56" s="732"/>
      <c r="D56" s="732"/>
      <c r="E56" s="732"/>
      <c r="F56" s="732"/>
      <c r="G56" s="732"/>
      <c r="H56" s="732"/>
      <c r="I56" s="732"/>
      <c r="J56" s="732"/>
    </row>
    <row r="57" spans="1:11" ht="14.25" customHeight="1" x14ac:dyDescent="0.15">
      <c r="A57" s="732"/>
      <c r="B57" s="732"/>
      <c r="C57" s="732"/>
      <c r="D57" s="732"/>
      <c r="E57" s="732"/>
      <c r="F57" s="732"/>
      <c r="G57" s="732"/>
      <c r="H57" s="732"/>
      <c r="I57" s="732"/>
      <c r="J57" s="732"/>
    </row>
    <row r="58" spans="1:11" ht="14.25" customHeight="1" x14ac:dyDescent="0.15">
      <c r="A58" s="732"/>
      <c r="B58" s="732"/>
      <c r="C58" s="732"/>
      <c r="D58" s="732"/>
      <c r="E58" s="732"/>
      <c r="F58" s="732"/>
      <c r="G58" s="732"/>
      <c r="H58" s="732"/>
      <c r="I58" s="732"/>
      <c r="J58" s="732"/>
    </row>
    <row r="59" spans="1:11" ht="14.25" customHeight="1" x14ac:dyDescent="0.15">
      <c r="A59" s="732"/>
      <c r="B59" s="732"/>
      <c r="C59" s="732"/>
      <c r="D59" s="732"/>
      <c r="E59" s="732"/>
      <c r="F59" s="732"/>
      <c r="G59" s="732"/>
      <c r="H59" s="732"/>
      <c r="I59" s="732"/>
      <c r="J59" s="732"/>
    </row>
    <row r="60" spans="1:11" ht="14.25" customHeight="1" x14ac:dyDescent="0.15">
      <c r="A60" s="732"/>
      <c r="B60" s="732"/>
      <c r="C60" s="732"/>
      <c r="D60" s="732"/>
      <c r="E60" s="732"/>
      <c r="F60" s="732"/>
      <c r="G60" s="732"/>
      <c r="H60" s="732"/>
      <c r="I60" s="732"/>
      <c r="J60" s="732"/>
    </row>
    <row r="61" spans="1:11" ht="14.25" customHeight="1" x14ac:dyDescent="0.15">
      <c r="A61" s="732"/>
      <c r="B61" s="732"/>
      <c r="C61" s="732"/>
      <c r="D61" s="732"/>
      <c r="E61" s="732"/>
      <c r="F61" s="732"/>
      <c r="G61" s="732"/>
      <c r="H61" s="732"/>
      <c r="I61" s="732"/>
      <c r="J61" s="732"/>
    </row>
    <row r="62" spans="1:11" ht="14.25" customHeight="1" x14ac:dyDescent="0.15">
      <c r="A62" s="732"/>
      <c r="B62" s="732"/>
      <c r="C62" s="732"/>
      <c r="D62" s="732"/>
      <c r="E62" s="732"/>
      <c r="F62" s="732"/>
      <c r="G62" s="732"/>
      <c r="H62" s="732"/>
      <c r="I62" s="732"/>
      <c r="J62" s="732"/>
    </row>
    <row r="63" spans="1:11" ht="14.25" customHeight="1" x14ac:dyDescent="0.15">
      <c r="A63" s="732"/>
      <c r="B63" s="732"/>
      <c r="C63" s="732"/>
      <c r="D63" s="732"/>
      <c r="E63" s="732"/>
      <c r="F63" s="732"/>
      <c r="G63" s="732"/>
      <c r="H63" s="732"/>
      <c r="I63" s="732"/>
      <c r="J63" s="732"/>
    </row>
    <row r="64" spans="1:11" ht="14.25" customHeight="1" x14ac:dyDescent="0.15">
      <c r="A64" s="732"/>
      <c r="B64" s="732"/>
      <c r="C64" s="732"/>
      <c r="D64" s="732"/>
      <c r="E64" s="732"/>
      <c r="F64" s="732"/>
      <c r="G64" s="732"/>
      <c r="H64" s="732"/>
      <c r="I64" s="732"/>
      <c r="J64" s="732"/>
    </row>
    <row r="65" spans="1:8" ht="14.25" x14ac:dyDescent="0.15">
      <c r="A65" s="725"/>
      <c r="B65" s="725"/>
      <c r="C65" s="725"/>
      <c r="D65" s="725"/>
      <c r="E65" s="725"/>
      <c r="F65" s="725"/>
      <c r="G65" s="725"/>
      <c r="H65" s="725"/>
    </row>
    <row r="66" spans="1:8" ht="14.25" x14ac:dyDescent="0.15">
      <c r="A66" s="725"/>
      <c r="B66" s="725"/>
      <c r="C66" s="725"/>
      <c r="D66" s="725"/>
      <c r="E66" s="725"/>
      <c r="F66" s="725"/>
      <c r="G66" s="725"/>
      <c r="H66" s="725"/>
    </row>
  </sheetData>
  <mergeCells count="87">
    <mergeCell ref="B11:D11"/>
    <mergeCell ref="G11:I11"/>
    <mergeCell ref="A2:B2"/>
    <mergeCell ref="G2:H2"/>
    <mergeCell ref="A8:J8"/>
    <mergeCell ref="C10:D10"/>
    <mergeCell ref="G10:I10"/>
    <mergeCell ref="C12:D12"/>
    <mergeCell ref="G12:I12"/>
    <mergeCell ref="C13:D13"/>
    <mergeCell ref="G13:I13"/>
    <mergeCell ref="C14:D14"/>
    <mergeCell ref="G14:I14"/>
    <mergeCell ref="C15:D15"/>
    <mergeCell ref="G15:I15"/>
    <mergeCell ref="C16:D16"/>
    <mergeCell ref="G16:I16"/>
    <mergeCell ref="C17:D17"/>
    <mergeCell ref="G17:I17"/>
    <mergeCell ref="C18:D18"/>
    <mergeCell ref="G18:I18"/>
    <mergeCell ref="B19:D19"/>
    <mergeCell ref="G19:I19"/>
    <mergeCell ref="C20:D20"/>
    <mergeCell ref="G20:I20"/>
    <mergeCell ref="C21:D21"/>
    <mergeCell ref="G21:I21"/>
    <mergeCell ref="C22:D22"/>
    <mergeCell ref="G22:I22"/>
    <mergeCell ref="C23:D23"/>
    <mergeCell ref="G23:I23"/>
    <mergeCell ref="C24:D24"/>
    <mergeCell ref="G24:I24"/>
    <mergeCell ref="B25:D25"/>
    <mergeCell ref="G25:I25"/>
    <mergeCell ref="C26:D26"/>
    <mergeCell ref="G26:I26"/>
    <mergeCell ref="C27:D27"/>
    <mergeCell ref="G27:I27"/>
    <mergeCell ref="C28:D28"/>
    <mergeCell ref="G28:I28"/>
    <mergeCell ref="B29:D29"/>
    <mergeCell ref="G29:I29"/>
    <mergeCell ref="C30:D30"/>
    <mergeCell ref="G30:I30"/>
    <mergeCell ref="C31:D31"/>
    <mergeCell ref="G31:I31"/>
    <mergeCell ref="C32:D32"/>
    <mergeCell ref="G32:I32"/>
    <mergeCell ref="C33:D33"/>
    <mergeCell ref="G33:I33"/>
    <mergeCell ref="C34:D34"/>
    <mergeCell ref="G34:I34"/>
    <mergeCell ref="C35:D35"/>
    <mergeCell ref="G35:I35"/>
    <mergeCell ref="O36:S36"/>
    <mergeCell ref="C37:D37"/>
    <mergeCell ref="G37:I37"/>
    <mergeCell ref="C39:D39"/>
    <mergeCell ref="G39:I39"/>
    <mergeCell ref="C38:D38"/>
    <mergeCell ref="G38:I38"/>
    <mergeCell ref="C36:D36"/>
    <mergeCell ref="G36:I36"/>
    <mergeCell ref="C40:D40"/>
    <mergeCell ref="G40:I40"/>
    <mergeCell ref="C41:D41"/>
    <mergeCell ref="G41:I41"/>
    <mergeCell ref="C42:D42"/>
    <mergeCell ref="G42:I42"/>
    <mergeCell ref="G50:I50"/>
    <mergeCell ref="C48:D48"/>
    <mergeCell ref="G48:I48"/>
    <mergeCell ref="C43:D43"/>
    <mergeCell ref="G43:I43"/>
    <mergeCell ref="C44:D44"/>
    <mergeCell ref="G44:I44"/>
    <mergeCell ref="C45:D45"/>
    <mergeCell ref="G45:I45"/>
    <mergeCell ref="L48:T48"/>
    <mergeCell ref="V48:AB48"/>
    <mergeCell ref="C49:D49"/>
    <mergeCell ref="G49:I49"/>
    <mergeCell ref="C46:D46"/>
    <mergeCell ref="G46:I46"/>
    <mergeCell ref="C47:D47"/>
    <mergeCell ref="G47:I47"/>
  </mergeCells>
  <phoneticPr fontId="6"/>
  <pageMargins left="0.63" right="0.54" top="0.74803149606299213" bottom="0.74803149606299213" header="0.31496062992125984" footer="0.31496062992125984"/>
  <pageSetup paperSize="9" scale="95"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view="pageBreakPreview" zoomScaleNormal="100" zoomScaleSheetLayoutView="100" workbookViewId="0"/>
  </sheetViews>
  <sheetFormatPr defaultRowHeight="13.5" x14ac:dyDescent="0.15"/>
  <cols>
    <col min="1" max="1" width="6.875" style="726" customWidth="1"/>
    <col min="2" max="2" width="10.375" style="726" customWidth="1"/>
    <col min="3" max="3" width="6.25" style="726" customWidth="1"/>
    <col min="4" max="6" width="9" style="726"/>
    <col min="7" max="7" width="9" style="726" customWidth="1"/>
    <col min="8" max="8" width="34.75" style="726" customWidth="1"/>
    <col min="9" max="9" width="20.875" style="726" customWidth="1"/>
    <col min="10" max="10" width="9" style="727"/>
    <col min="11" max="16384" width="9" style="726"/>
  </cols>
  <sheetData>
    <row r="1" spans="1:9" ht="14.25" customHeight="1" x14ac:dyDescent="0.15">
      <c r="A1" s="747"/>
      <c r="B1" s="747"/>
      <c r="C1" s="747"/>
      <c r="D1" s="747"/>
      <c r="E1" s="747"/>
      <c r="F1" s="747"/>
      <c r="G1" s="747"/>
      <c r="H1" s="747"/>
      <c r="I1" s="747"/>
    </row>
    <row r="2" spans="1:9" ht="17.25" customHeight="1" x14ac:dyDescent="0.15">
      <c r="A2" s="1546" t="s">
        <v>691</v>
      </c>
      <c r="B2" s="1546"/>
      <c r="C2" s="1546"/>
      <c r="D2" s="1546"/>
      <c r="E2" s="1546"/>
      <c r="F2" s="1546"/>
      <c r="G2" s="1546"/>
      <c r="H2" s="1546"/>
      <c r="I2" s="747"/>
    </row>
    <row r="3" spans="1:9" ht="14.25" customHeight="1" x14ac:dyDescent="0.15">
      <c r="A3" s="1546"/>
      <c r="B3" s="1546"/>
      <c r="C3" s="1546"/>
      <c r="D3" s="1546"/>
      <c r="E3" s="1546"/>
      <c r="F3" s="1546"/>
      <c r="G3" s="1546"/>
      <c r="H3" s="1546"/>
      <c r="I3" s="747"/>
    </row>
    <row r="4" spans="1:9" ht="15" x14ac:dyDescent="0.15">
      <c r="A4" s="741"/>
      <c r="B4" s="743"/>
      <c r="C4" s="743"/>
      <c r="D4" s="742"/>
      <c r="E4" s="742"/>
      <c r="F4" s="741"/>
      <c r="G4" s="741"/>
      <c r="H4" s="741"/>
      <c r="I4" s="741"/>
    </row>
    <row r="5" spans="1:9" ht="14.25" x14ac:dyDescent="0.15">
      <c r="A5" s="1498" t="s">
        <v>692</v>
      </c>
      <c r="B5" s="1498"/>
      <c r="C5" s="1499" t="s">
        <v>693</v>
      </c>
      <c r="D5" s="1499"/>
      <c r="E5" s="1499"/>
      <c r="F5" s="1499"/>
      <c r="G5" s="1499"/>
      <c r="H5" s="1499"/>
      <c r="I5" s="1499"/>
    </row>
    <row r="6" spans="1:9" ht="14.25" x14ac:dyDescent="0.15">
      <c r="A6" s="1498"/>
      <c r="B6" s="1498"/>
      <c r="C6" s="1498"/>
      <c r="D6" s="1498"/>
      <c r="E6" s="1498"/>
      <c r="F6" s="1498"/>
      <c r="G6" s="1498"/>
      <c r="H6" s="1498"/>
      <c r="I6" s="1498"/>
    </row>
    <row r="7" spans="1:9" ht="14.25" x14ac:dyDescent="0.15">
      <c r="A7" s="1498" t="s">
        <v>694</v>
      </c>
      <c r="B7" s="1498"/>
      <c r="C7" s="1499" t="s">
        <v>695</v>
      </c>
      <c r="D7" s="1499"/>
      <c r="E7" s="1499"/>
      <c r="F7" s="1499"/>
      <c r="G7" s="1499"/>
      <c r="H7" s="1499"/>
      <c r="I7" s="1499"/>
    </row>
    <row r="8" spans="1:9" ht="14.25" x14ac:dyDescent="0.15">
      <c r="A8" s="1498"/>
      <c r="B8" s="1498"/>
      <c r="C8" s="1499"/>
      <c r="D8" s="1499"/>
      <c r="E8" s="1499"/>
      <c r="F8" s="1499"/>
      <c r="G8" s="1499"/>
      <c r="H8" s="1499"/>
      <c r="I8" s="1499"/>
    </row>
    <row r="9" spans="1:9" ht="14.25" x14ac:dyDescent="0.15">
      <c r="A9" s="1498" t="s">
        <v>696</v>
      </c>
      <c r="B9" s="1498"/>
      <c r="C9" s="1499" t="s">
        <v>697</v>
      </c>
      <c r="D9" s="1499"/>
      <c r="E9" s="1499"/>
      <c r="F9" s="1499"/>
      <c r="G9" s="1499"/>
      <c r="H9" s="1499"/>
      <c r="I9" s="1499"/>
    </row>
    <row r="10" spans="1:9" ht="14.25" x14ac:dyDescent="0.15">
      <c r="A10" s="1498"/>
      <c r="B10" s="1498"/>
      <c r="C10" s="1499" t="s">
        <v>698</v>
      </c>
      <c r="D10" s="1499"/>
      <c r="E10" s="1499"/>
      <c r="F10" s="1499"/>
      <c r="G10" s="1499"/>
      <c r="H10" s="1499"/>
      <c r="I10" s="1499"/>
    </row>
    <row r="11" spans="1:9" ht="14.25" x14ac:dyDescent="0.15">
      <c r="A11" s="1498"/>
      <c r="B11" s="1498"/>
      <c r="C11" s="1499"/>
      <c r="D11" s="1499"/>
      <c r="E11" s="1499"/>
      <c r="F11" s="1499"/>
      <c r="G11" s="1499"/>
      <c r="H11" s="1499"/>
      <c r="I11" s="1499"/>
    </row>
    <row r="12" spans="1:9" ht="14.25" x14ac:dyDescent="0.15">
      <c r="A12" s="1498" t="s">
        <v>699</v>
      </c>
      <c r="B12" s="1498"/>
      <c r="C12" s="1499" t="s">
        <v>700</v>
      </c>
      <c r="D12" s="1499"/>
      <c r="E12" s="1499"/>
      <c r="F12" s="1499"/>
      <c r="G12" s="1499"/>
      <c r="H12" s="1499"/>
      <c r="I12" s="1499"/>
    </row>
    <row r="13" spans="1:9" ht="14.25" x14ac:dyDescent="0.15">
      <c r="A13" s="1498"/>
      <c r="B13" s="1498"/>
      <c r="C13" s="1499"/>
      <c r="D13" s="1499"/>
      <c r="E13" s="1499"/>
      <c r="F13" s="1499"/>
      <c r="G13" s="1499"/>
      <c r="H13" s="1499"/>
      <c r="I13" s="1499"/>
    </row>
    <row r="14" spans="1:9" ht="14.25" x14ac:dyDescent="0.15">
      <c r="A14" s="1498" t="s">
        <v>701</v>
      </c>
      <c r="B14" s="1498"/>
      <c r="C14" s="729" t="s">
        <v>772</v>
      </c>
      <c r="D14" s="729"/>
      <c r="E14" s="729"/>
      <c r="F14" s="729"/>
      <c r="G14" s="729"/>
      <c r="H14" s="729"/>
      <c r="I14" s="729"/>
    </row>
    <row r="15" spans="1:9" ht="14.25" x14ac:dyDescent="0.15">
      <c r="A15" s="1498"/>
      <c r="B15" s="1498"/>
      <c r="C15" s="729" t="s">
        <v>773</v>
      </c>
      <c r="D15" s="729" t="s">
        <v>774</v>
      </c>
      <c r="E15" s="729"/>
      <c r="F15" s="729"/>
      <c r="G15" s="729"/>
      <c r="H15" s="729"/>
      <c r="I15" s="729"/>
    </row>
    <row r="16" spans="1:9" ht="14.25" x14ac:dyDescent="0.15">
      <c r="A16" s="1498"/>
      <c r="B16" s="1498"/>
      <c r="C16" s="1499"/>
      <c r="D16" s="1499"/>
      <c r="E16" s="1499"/>
      <c r="F16" s="1499"/>
      <c r="G16" s="1499"/>
      <c r="H16" s="1499"/>
      <c r="I16" s="1499"/>
    </row>
    <row r="17" spans="1:9" ht="14.25" x14ac:dyDescent="0.15">
      <c r="A17" s="1498" t="s">
        <v>702</v>
      </c>
      <c r="B17" s="1498"/>
      <c r="C17" s="1499"/>
      <c r="D17" s="1499"/>
      <c r="E17" s="1499"/>
      <c r="F17" s="1499"/>
      <c r="G17" s="1499"/>
      <c r="H17" s="1499"/>
      <c r="I17" s="1499"/>
    </row>
    <row r="18" spans="1:9" ht="14.25" x14ac:dyDescent="0.15">
      <c r="A18" s="1498" t="s">
        <v>703</v>
      </c>
      <c r="B18" s="1498"/>
      <c r="C18" s="1499" t="s">
        <v>775</v>
      </c>
      <c r="D18" s="1499"/>
      <c r="E18" s="1499"/>
      <c r="F18" s="1499"/>
      <c r="G18" s="1499"/>
      <c r="H18" s="1499"/>
      <c r="I18" s="1499"/>
    </row>
    <row r="19" spans="1:9" ht="14.25" x14ac:dyDescent="0.15">
      <c r="A19" s="1498"/>
      <c r="B19" s="1498"/>
      <c r="C19" s="729"/>
      <c r="D19" s="729" t="s">
        <v>774</v>
      </c>
      <c r="E19" s="729"/>
      <c r="F19" s="729"/>
      <c r="G19" s="729"/>
      <c r="H19" s="729"/>
      <c r="I19" s="729"/>
    </row>
    <row r="20" spans="1:9" ht="14.25" x14ac:dyDescent="0.15">
      <c r="A20" s="1498"/>
      <c r="B20" s="1498"/>
      <c r="C20" s="1499"/>
      <c r="D20" s="1499"/>
      <c r="E20" s="1499"/>
      <c r="F20" s="1499"/>
      <c r="G20" s="1499"/>
      <c r="H20" s="1499"/>
      <c r="I20" s="1499"/>
    </row>
    <row r="21" spans="1:9" ht="14.25" x14ac:dyDescent="0.15">
      <c r="A21" s="1498"/>
      <c r="B21" s="1498"/>
      <c r="C21" s="1499"/>
      <c r="D21" s="1499"/>
      <c r="E21" s="1499"/>
      <c r="F21" s="1499"/>
      <c r="G21" s="1499"/>
      <c r="H21" s="1499"/>
      <c r="I21" s="1499"/>
    </row>
    <row r="22" spans="1:9" ht="14.25" x14ac:dyDescent="0.15">
      <c r="A22" s="1498" t="s">
        <v>704</v>
      </c>
      <c r="B22" s="1498"/>
      <c r="C22" s="1499"/>
      <c r="D22" s="1499"/>
      <c r="E22" s="1499"/>
      <c r="F22" s="1499"/>
      <c r="G22" s="1499"/>
      <c r="H22" s="1499"/>
      <c r="I22" s="1499"/>
    </row>
    <row r="23" spans="1:9" ht="14.25" x14ac:dyDescent="0.15">
      <c r="A23" s="733"/>
      <c r="B23" s="733"/>
      <c r="C23" s="731"/>
      <c r="D23" s="731"/>
      <c r="E23" s="731"/>
      <c r="F23" s="731"/>
      <c r="G23" s="731"/>
      <c r="H23" s="731"/>
      <c r="I23" s="731"/>
    </row>
    <row r="24" spans="1:9" ht="14.25" x14ac:dyDescent="0.15">
      <c r="A24" s="1498" t="s">
        <v>767</v>
      </c>
      <c r="B24" s="1498"/>
      <c r="C24" s="729" t="s">
        <v>766</v>
      </c>
      <c r="D24" s="729"/>
      <c r="E24" s="729"/>
      <c r="F24" s="729"/>
      <c r="G24" s="729"/>
      <c r="H24" s="729"/>
      <c r="I24" s="729"/>
    </row>
    <row r="25" spans="1:9" ht="14.25" x14ac:dyDescent="0.15">
      <c r="A25" s="733"/>
      <c r="B25" s="733"/>
      <c r="C25" s="731"/>
      <c r="D25" s="731"/>
      <c r="E25" s="731"/>
      <c r="F25" s="731"/>
      <c r="G25" s="731"/>
      <c r="H25" s="731"/>
      <c r="I25" s="731"/>
    </row>
    <row r="26" spans="1:9" ht="14.25" customHeight="1" x14ac:dyDescent="0.15">
      <c r="A26" s="729"/>
      <c r="B26" s="732"/>
      <c r="C26" s="729" t="s">
        <v>776</v>
      </c>
      <c r="D26" s="729"/>
      <c r="E26" s="729"/>
      <c r="F26" s="729"/>
      <c r="G26" s="729"/>
      <c r="H26" s="729"/>
      <c r="I26" s="729"/>
    </row>
    <row r="27" spans="1:9" ht="14.25" customHeight="1" x14ac:dyDescent="0.15">
      <c r="A27" s="729"/>
      <c r="B27" s="732"/>
      <c r="C27" s="1499" t="s">
        <v>768</v>
      </c>
      <c r="D27" s="1499"/>
      <c r="E27" s="1499"/>
      <c r="F27" s="1499"/>
      <c r="G27" s="1499"/>
      <c r="H27" s="1499"/>
      <c r="I27" s="1499"/>
    </row>
    <row r="28" spans="1:9" ht="14.25" x14ac:dyDescent="0.15">
      <c r="A28" s="729"/>
      <c r="B28" s="729"/>
      <c r="C28" s="1499" t="s">
        <v>705</v>
      </c>
      <c r="D28" s="1499"/>
      <c r="E28" s="1499"/>
      <c r="F28" s="1499"/>
      <c r="G28" s="1499"/>
      <c r="H28" s="1499"/>
      <c r="I28" s="1499"/>
    </row>
    <row r="29" spans="1:9" ht="14.25" x14ac:dyDescent="0.15">
      <c r="A29" s="729"/>
      <c r="B29" s="729"/>
      <c r="C29" s="1499" t="s">
        <v>706</v>
      </c>
      <c r="D29" s="1499"/>
      <c r="E29" s="1499"/>
      <c r="F29" s="1499"/>
      <c r="G29" s="1499"/>
      <c r="H29" s="1499"/>
      <c r="I29" s="1499"/>
    </row>
    <row r="30" spans="1:9" ht="14.25" x14ac:dyDescent="0.15">
      <c r="A30" s="729"/>
      <c r="B30" s="1499"/>
      <c r="C30" s="1499"/>
      <c r="D30" s="1499"/>
      <c r="E30" s="1499"/>
      <c r="F30" s="1499"/>
      <c r="G30" s="1499"/>
      <c r="H30" s="1499"/>
      <c r="I30" s="1499"/>
    </row>
    <row r="31" spans="1:9" ht="14.25" x14ac:dyDescent="0.15">
      <c r="A31" s="1498" t="s">
        <v>707</v>
      </c>
      <c r="B31" s="1498"/>
      <c r="C31" s="729" t="s">
        <v>769</v>
      </c>
      <c r="D31" s="729"/>
      <c r="E31" s="729"/>
      <c r="F31" s="729"/>
      <c r="G31" s="729"/>
      <c r="H31" s="729"/>
      <c r="I31" s="729"/>
    </row>
    <row r="32" spans="1:9" ht="14.25" x14ac:dyDescent="0.15">
      <c r="A32" s="733"/>
      <c r="B32" s="733"/>
      <c r="C32" s="731"/>
      <c r="D32" s="731"/>
      <c r="E32" s="731"/>
      <c r="F32" s="731"/>
      <c r="G32" s="731"/>
      <c r="H32" s="731"/>
      <c r="I32" s="731"/>
    </row>
    <row r="33" spans="1:9" ht="14.25" x14ac:dyDescent="0.15">
      <c r="A33" s="729"/>
      <c r="B33" s="729"/>
      <c r="C33" s="1499" t="s">
        <v>777</v>
      </c>
      <c r="D33" s="1499"/>
      <c r="E33" s="1499"/>
      <c r="F33" s="1499"/>
      <c r="G33" s="1499"/>
      <c r="H33" s="1499"/>
      <c r="I33" s="1499"/>
    </row>
    <row r="34" spans="1:9" ht="14.25" x14ac:dyDescent="0.15">
      <c r="A34" s="729"/>
      <c r="B34" s="729"/>
      <c r="C34" s="1499" t="s">
        <v>705</v>
      </c>
      <c r="D34" s="1499"/>
      <c r="E34" s="1499"/>
      <c r="F34" s="1499"/>
      <c r="G34" s="1499"/>
      <c r="H34" s="1499"/>
      <c r="I34" s="1499"/>
    </row>
    <row r="35" spans="1:9" ht="14.25" x14ac:dyDescent="0.15">
      <c r="A35" s="729"/>
      <c r="B35" s="729"/>
      <c r="C35" s="1499" t="s">
        <v>706</v>
      </c>
      <c r="D35" s="1499"/>
      <c r="E35" s="1499"/>
      <c r="F35" s="1499"/>
      <c r="G35" s="1499"/>
      <c r="H35" s="1499"/>
      <c r="I35" s="1499"/>
    </row>
    <row r="36" spans="1:9" ht="14.25" x14ac:dyDescent="0.15">
      <c r="A36" s="729"/>
      <c r="B36" s="1499"/>
      <c r="C36" s="1499"/>
      <c r="D36" s="1499"/>
      <c r="E36" s="1499"/>
      <c r="F36" s="1499"/>
      <c r="G36" s="1499"/>
      <c r="H36" s="1499"/>
      <c r="I36" s="1499"/>
    </row>
    <row r="37" spans="1:9" ht="14.25" x14ac:dyDescent="0.15">
      <c r="A37" s="1498" t="s">
        <v>708</v>
      </c>
      <c r="B37" s="1498"/>
      <c r="C37" s="729" t="s">
        <v>770</v>
      </c>
      <c r="D37" s="729"/>
      <c r="E37" s="729"/>
      <c r="F37" s="729"/>
      <c r="G37" s="729"/>
      <c r="H37" s="729"/>
      <c r="I37" s="729"/>
    </row>
    <row r="38" spans="1:9" ht="14.25" x14ac:dyDescent="0.15">
      <c r="A38" s="733"/>
      <c r="B38" s="733"/>
      <c r="C38" s="731"/>
      <c r="D38" s="731"/>
      <c r="E38" s="731"/>
      <c r="F38" s="731"/>
      <c r="G38" s="731"/>
      <c r="H38" s="731"/>
      <c r="I38" s="731"/>
    </row>
    <row r="39" spans="1:9" ht="14.25" x14ac:dyDescent="0.15">
      <c r="A39" s="729"/>
      <c r="B39" s="729"/>
      <c r="C39" s="1499" t="s">
        <v>778</v>
      </c>
      <c r="D39" s="1499"/>
      <c r="E39" s="1499"/>
      <c r="F39" s="1499"/>
      <c r="G39" s="1499"/>
      <c r="H39" s="1499"/>
      <c r="I39" s="1499"/>
    </row>
    <row r="40" spans="1:9" ht="14.25" x14ac:dyDescent="0.15">
      <c r="A40" s="729"/>
      <c r="B40" s="729"/>
      <c r="C40" s="1499" t="s">
        <v>705</v>
      </c>
      <c r="D40" s="1499"/>
      <c r="E40" s="1499"/>
      <c r="F40" s="1499"/>
      <c r="G40" s="1499"/>
      <c r="H40" s="1499"/>
      <c r="I40" s="1499"/>
    </row>
    <row r="41" spans="1:9" ht="14.25" x14ac:dyDescent="0.15">
      <c r="A41" s="729"/>
      <c r="B41" s="729"/>
      <c r="C41" s="1499" t="s">
        <v>706</v>
      </c>
      <c r="D41" s="1499"/>
      <c r="E41" s="1499"/>
      <c r="F41" s="1499"/>
      <c r="G41" s="1499"/>
      <c r="H41" s="1499"/>
      <c r="I41" s="1499"/>
    </row>
    <row r="42" spans="1:9" ht="14.25" x14ac:dyDescent="0.15">
      <c r="A42" s="729"/>
      <c r="B42" s="1499"/>
      <c r="C42" s="1499"/>
      <c r="D42" s="1499"/>
      <c r="E42" s="1499"/>
      <c r="F42" s="1499"/>
      <c r="G42" s="1499"/>
      <c r="H42" s="1499"/>
      <c r="I42" s="1499"/>
    </row>
    <row r="43" spans="1:9" ht="14.25" x14ac:dyDescent="0.15">
      <c r="A43" s="1498" t="s">
        <v>709</v>
      </c>
      <c r="B43" s="1498"/>
      <c r="C43" s="729" t="s">
        <v>771</v>
      </c>
      <c r="D43" s="729"/>
      <c r="E43" s="729"/>
      <c r="F43" s="729"/>
      <c r="G43" s="729"/>
      <c r="H43" s="729"/>
      <c r="I43" s="729"/>
    </row>
    <row r="44" spans="1:9" ht="14.25" x14ac:dyDescent="0.15">
      <c r="A44" s="733"/>
      <c r="B44" s="733"/>
      <c r="C44" s="731"/>
      <c r="D44" s="731"/>
      <c r="E44" s="731"/>
      <c r="F44" s="731"/>
      <c r="G44" s="731"/>
      <c r="H44" s="731"/>
      <c r="I44" s="731"/>
    </row>
    <row r="45" spans="1:9" ht="14.25" x14ac:dyDescent="0.15">
      <c r="A45" s="729"/>
      <c r="B45" s="729"/>
      <c r="C45" s="1499" t="s">
        <v>779</v>
      </c>
      <c r="D45" s="1499"/>
      <c r="E45" s="1499"/>
      <c r="F45" s="1499"/>
      <c r="G45" s="1499"/>
      <c r="H45" s="1499"/>
      <c r="I45" s="1499"/>
    </row>
    <row r="46" spans="1:9" ht="14.25" x14ac:dyDescent="0.15">
      <c r="A46" s="729"/>
      <c r="B46" s="729"/>
      <c r="C46" s="1499" t="s">
        <v>705</v>
      </c>
      <c r="D46" s="1499"/>
      <c r="E46" s="1499"/>
      <c r="F46" s="1499"/>
      <c r="G46" s="1499"/>
      <c r="H46" s="1499"/>
      <c r="I46" s="1499"/>
    </row>
    <row r="47" spans="1:9" ht="14.25" x14ac:dyDescent="0.15">
      <c r="A47" s="729"/>
      <c r="B47" s="729"/>
      <c r="C47" s="764" t="s">
        <v>780</v>
      </c>
      <c r="D47" s="764"/>
      <c r="E47" s="764"/>
      <c r="F47" s="764"/>
      <c r="G47" s="764"/>
      <c r="H47" s="764"/>
      <c r="I47" s="764"/>
    </row>
    <row r="48" spans="1:9" ht="14.25" x14ac:dyDescent="0.15">
      <c r="A48" s="729"/>
      <c r="B48" s="729"/>
      <c r="C48" s="1499" t="s">
        <v>705</v>
      </c>
      <c r="D48" s="1499"/>
      <c r="E48" s="1499"/>
      <c r="F48" s="1499"/>
      <c r="G48" s="1499"/>
      <c r="H48" s="1499"/>
      <c r="I48" s="1499"/>
    </row>
    <row r="49" spans="1:11" ht="14.25" x14ac:dyDescent="0.15">
      <c r="A49" s="729"/>
      <c r="B49" s="729"/>
      <c r="C49" s="1499" t="s">
        <v>781</v>
      </c>
      <c r="D49" s="1499"/>
      <c r="E49" s="1499"/>
      <c r="F49" s="1499"/>
      <c r="G49" s="1499"/>
      <c r="H49" s="1499"/>
      <c r="I49" s="1499"/>
    </row>
    <row r="50" spans="1:11" ht="14.25" x14ac:dyDescent="0.15">
      <c r="A50" s="729"/>
      <c r="B50" s="1499"/>
      <c r="C50" s="1499"/>
      <c r="D50" s="1499"/>
      <c r="E50" s="1499"/>
      <c r="F50" s="1499"/>
      <c r="G50" s="1499"/>
      <c r="H50" s="1499"/>
      <c r="I50" s="1499"/>
    </row>
    <row r="51" spans="1:11" ht="14.25" x14ac:dyDescent="0.15">
      <c r="A51" s="1498"/>
      <c r="B51" s="1498"/>
      <c r="C51" s="1499"/>
      <c r="D51" s="1499"/>
      <c r="E51" s="1499"/>
      <c r="F51" s="1499"/>
      <c r="G51" s="1499"/>
      <c r="H51" s="1499"/>
      <c r="I51" s="1499"/>
    </row>
    <row r="52" spans="1:11" ht="14.25" x14ac:dyDescent="0.15">
      <c r="A52" s="1498" t="s">
        <v>391</v>
      </c>
      <c r="B52" s="1498"/>
      <c r="C52" s="1499" t="s">
        <v>710</v>
      </c>
      <c r="D52" s="1499"/>
      <c r="E52" s="1499"/>
      <c r="F52" s="1499"/>
      <c r="G52" s="1499"/>
      <c r="H52" s="1499"/>
      <c r="I52" s="1499"/>
    </row>
    <row r="53" spans="1:11" ht="14.25" x14ac:dyDescent="0.15">
      <c r="A53" s="1498"/>
      <c r="B53" s="1498"/>
      <c r="C53" s="1499"/>
      <c r="D53" s="1499"/>
      <c r="E53" s="1499"/>
      <c r="F53" s="1499"/>
      <c r="G53" s="1499"/>
      <c r="H53" s="1499"/>
      <c r="I53" s="1499"/>
    </row>
    <row r="54" spans="1:11" ht="14.25" x14ac:dyDescent="0.15">
      <c r="A54" s="1498" t="s">
        <v>711</v>
      </c>
      <c r="B54" s="1498"/>
      <c r="C54" s="1499" t="s">
        <v>712</v>
      </c>
      <c r="D54" s="1499"/>
      <c r="E54" s="1499"/>
      <c r="F54" s="1499"/>
      <c r="G54" s="1499"/>
      <c r="H54" s="1499"/>
      <c r="I54" s="1499"/>
    </row>
    <row r="61" spans="1:11" s="789" customFormat="1" ht="19.5" customHeight="1" x14ac:dyDescent="0.15">
      <c r="A61" s="787"/>
      <c r="B61" s="788" t="s">
        <v>782</v>
      </c>
      <c r="C61" s="788"/>
      <c r="D61" s="788"/>
      <c r="E61" s="788"/>
      <c r="F61" s="788"/>
      <c r="G61" s="788"/>
      <c r="H61" s="788"/>
      <c r="I61" s="788"/>
      <c r="J61" s="788"/>
    </row>
    <row r="62" spans="1:11" s="789" customFormat="1" ht="19.5" customHeight="1" x14ac:dyDescent="0.15">
      <c r="A62" s="787"/>
      <c r="B62" s="790"/>
      <c r="C62" s="790"/>
      <c r="D62" s="790"/>
      <c r="E62" s="790"/>
      <c r="F62" s="790"/>
      <c r="G62" s="790"/>
      <c r="H62" s="790"/>
      <c r="I62" s="790"/>
      <c r="J62" s="790"/>
      <c r="K62" s="791"/>
    </row>
    <row r="63" spans="1:11" s="789" customFormat="1" ht="19.5" customHeight="1" x14ac:dyDescent="0.15">
      <c r="A63" s="787"/>
      <c r="B63" s="790" t="s">
        <v>783</v>
      </c>
      <c r="C63" s="790"/>
      <c r="D63" s="790"/>
      <c r="E63" s="790"/>
      <c r="F63" s="790"/>
      <c r="G63" s="790"/>
      <c r="H63" s="790"/>
      <c r="I63" s="790"/>
      <c r="J63" s="790"/>
      <c r="K63" s="791"/>
    </row>
    <row r="64" spans="1:11" s="789" customFormat="1" ht="33.75" customHeight="1" x14ac:dyDescent="0.15">
      <c r="A64" s="787"/>
      <c r="B64" s="1545"/>
      <c r="C64" s="1545"/>
      <c r="D64" s="1545"/>
      <c r="E64" s="1545"/>
      <c r="F64" s="1545"/>
      <c r="G64" s="1545"/>
      <c r="H64" s="1545"/>
      <c r="I64" s="1545"/>
      <c r="J64" s="1545"/>
      <c r="K64" s="791"/>
    </row>
    <row r="65" spans="1:11" s="789" customFormat="1" ht="19.5" customHeight="1" x14ac:dyDescent="0.15">
      <c r="A65" s="787"/>
      <c r="B65" s="790" t="s">
        <v>784</v>
      </c>
      <c r="C65" s="790"/>
      <c r="D65" s="790"/>
      <c r="E65" s="790"/>
      <c r="F65" s="790"/>
      <c r="G65" s="790"/>
      <c r="H65" s="790"/>
      <c r="I65" s="790"/>
      <c r="J65" s="790"/>
      <c r="K65" s="791"/>
    </row>
    <row r="66" spans="1:11" s="789" customFormat="1" ht="33.75" customHeight="1" x14ac:dyDescent="0.15">
      <c r="A66" s="787"/>
      <c r="B66" s="1545"/>
      <c r="C66" s="1545"/>
      <c r="D66" s="1545"/>
      <c r="E66" s="1545"/>
      <c r="F66" s="1545"/>
      <c r="G66" s="1545"/>
      <c r="H66" s="1545"/>
      <c r="I66" s="1545"/>
      <c r="J66" s="1545"/>
      <c r="K66" s="791"/>
    </row>
    <row r="67" spans="1:11" s="789" customFormat="1" ht="19.5" customHeight="1" x14ac:dyDescent="0.15">
      <c r="A67" s="787"/>
      <c r="B67" s="790" t="s">
        <v>793</v>
      </c>
      <c r="C67" s="790"/>
      <c r="D67" s="790"/>
      <c r="E67" s="790"/>
      <c r="F67" s="790"/>
      <c r="G67" s="790"/>
      <c r="H67" s="790"/>
      <c r="I67" s="790"/>
      <c r="J67" s="790"/>
      <c r="K67" s="791"/>
    </row>
    <row r="68" spans="1:11" s="789" customFormat="1" ht="33.75" customHeight="1" x14ac:dyDescent="0.15">
      <c r="A68" s="787"/>
      <c r="B68" s="790"/>
      <c r="C68" s="790"/>
      <c r="D68" s="790"/>
      <c r="E68" s="790"/>
      <c r="F68" s="790"/>
      <c r="G68" s="790"/>
      <c r="H68" s="790"/>
      <c r="I68" s="790"/>
      <c r="J68" s="790"/>
      <c r="K68" s="791"/>
    </row>
    <row r="69" spans="1:11" s="789" customFormat="1" ht="19.5" customHeight="1" x14ac:dyDescent="0.15">
      <c r="A69" s="787"/>
      <c r="B69" s="790" t="s">
        <v>794</v>
      </c>
      <c r="C69" s="792"/>
      <c r="D69" s="792"/>
      <c r="E69" s="792"/>
      <c r="F69" s="792"/>
      <c r="G69" s="792"/>
      <c r="H69" s="792"/>
      <c r="I69" s="792"/>
      <c r="J69" s="792"/>
      <c r="K69" s="791"/>
    </row>
    <row r="70" spans="1:11" s="789" customFormat="1" ht="19.5" customHeight="1" x14ac:dyDescent="0.15">
      <c r="A70" s="787"/>
      <c r="B70" s="790"/>
      <c r="C70" s="790"/>
      <c r="D70" s="790"/>
      <c r="E70" s="790"/>
      <c r="F70" s="790"/>
      <c r="G70" s="790"/>
      <c r="H70" s="790"/>
      <c r="I70" s="790"/>
      <c r="J70" s="790"/>
      <c r="K70" s="791"/>
    </row>
    <row r="71" spans="1:11" s="789" customFormat="1" ht="19.5" customHeight="1" x14ac:dyDescent="0.15">
      <c r="A71" s="787"/>
      <c r="B71" s="790"/>
      <c r="C71" s="790"/>
      <c r="D71" s="790"/>
      <c r="E71" s="790"/>
      <c r="F71" s="790"/>
      <c r="G71" s="790"/>
      <c r="H71" s="790"/>
      <c r="I71" s="790"/>
      <c r="J71" s="790"/>
      <c r="K71" s="791"/>
    </row>
    <row r="75" spans="1:11" ht="14.25" x14ac:dyDescent="0.15">
      <c r="F75" s="725" t="s">
        <v>713</v>
      </c>
      <c r="G75" s="725"/>
      <c r="H75" s="725"/>
      <c r="I75" s="725"/>
    </row>
    <row r="76" spans="1:11" ht="14.25" x14ac:dyDescent="0.15">
      <c r="F76" s="725"/>
      <c r="G76" s="725"/>
      <c r="H76" s="725"/>
      <c r="I76" s="725"/>
    </row>
    <row r="77" spans="1:11" ht="14.25" x14ac:dyDescent="0.15">
      <c r="F77" s="725"/>
      <c r="G77" s="1499" t="s">
        <v>714</v>
      </c>
      <c r="H77" s="1499"/>
      <c r="I77" s="725"/>
    </row>
    <row r="78" spans="1:11" ht="14.25" x14ac:dyDescent="0.15">
      <c r="F78" s="725"/>
      <c r="G78" s="725"/>
      <c r="H78" s="725"/>
      <c r="I78" s="725"/>
    </row>
    <row r="79" spans="1:11" ht="14.25" x14ac:dyDescent="0.15">
      <c r="F79" s="725"/>
      <c r="G79" s="1499" t="s">
        <v>715</v>
      </c>
      <c r="H79" s="1499"/>
      <c r="I79" s="725"/>
    </row>
  </sheetData>
  <mergeCells count="67">
    <mergeCell ref="A7:B7"/>
    <mergeCell ref="C7:I7"/>
    <mergeCell ref="A2:H3"/>
    <mergeCell ref="A5:B5"/>
    <mergeCell ref="C5:I5"/>
    <mergeCell ref="A6:B6"/>
    <mergeCell ref="C6:I6"/>
    <mergeCell ref="A8:B8"/>
    <mergeCell ref="C8:I8"/>
    <mergeCell ref="A9:B9"/>
    <mergeCell ref="C9:I9"/>
    <mergeCell ref="A10:B10"/>
    <mergeCell ref="C10:I10"/>
    <mergeCell ref="A11:B11"/>
    <mergeCell ref="C11:I11"/>
    <mergeCell ref="A12:B12"/>
    <mergeCell ref="C12:I12"/>
    <mergeCell ref="A13:B13"/>
    <mergeCell ref="C13:I13"/>
    <mergeCell ref="A14:B14"/>
    <mergeCell ref="A15:B15"/>
    <mergeCell ref="A16:B16"/>
    <mergeCell ref="C16:I16"/>
    <mergeCell ref="A17:B17"/>
    <mergeCell ref="C17:I17"/>
    <mergeCell ref="A18:B18"/>
    <mergeCell ref="C18:I18"/>
    <mergeCell ref="A19:B19"/>
    <mergeCell ref="A20:B20"/>
    <mergeCell ref="C20:I20"/>
    <mergeCell ref="A21:B21"/>
    <mergeCell ref="C21:I21"/>
    <mergeCell ref="A22:B22"/>
    <mergeCell ref="C22:I22"/>
    <mergeCell ref="A24:B24"/>
    <mergeCell ref="C27:I27"/>
    <mergeCell ref="C39:I39"/>
    <mergeCell ref="C40:I40"/>
    <mergeCell ref="C41:I41"/>
    <mergeCell ref="B42:I42"/>
    <mergeCell ref="A37:B37"/>
    <mergeCell ref="C28:I28"/>
    <mergeCell ref="C29:I29"/>
    <mergeCell ref="B30:I30"/>
    <mergeCell ref="A31:B31"/>
    <mergeCell ref="C33:I33"/>
    <mergeCell ref="C34:I34"/>
    <mergeCell ref="C35:I35"/>
    <mergeCell ref="B36:I36"/>
    <mergeCell ref="A43:B43"/>
    <mergeCell ref="C45:I45"/>
    <mergeCell ref="C46:I46"/>
    <mergeCell ref="C49:I49"/>
    <mergeCell ref="B50:I50"/>
    <mergeCell ref="C48:I48"/>
    <mergeCell ref="A51:B51"/>
    <mergeCell ref="C51:I51"/>
    <mergeCell ref="G77:H77"/>
    <mergeCell ref="G79:H79"/>
    <mergeCell ref="A52:B52"/>
    <mergeCell ref="C52:I52"/>
    <mergeCell ref="A53:B53"/>
    <mergeCell ref="C53:I53"/>
    <mergeCell ref="A54:B54"/>
    <mergeCell ref="C54:I54"/>
    <mergeCell ref="B64:J64"/>
    <mergeCell ref="B66:J66"/>
  </mergeCells>
  <phoneticPr fontId="6"/>
  <pageMargins left="0.51181102362204722" right="0.57999999999999996" top="0.98425196850393704" bottom="0.74803149606299213" header="0.31496062992125984" footer="0.31496062992125984"/>
  <pageSetup paperSize="9" scale="86" fitToHeight="0" orientation="portrait" horizontalDpi="300" verticalDpi="300" r:id="rId1"/>
  <rowBreaks count="1" manualBreakCount="1">
    <brk id="5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C59"/>
  <sheetViews>
    <sheetView view="pageBreakPreview" zoomScaleNormal="100" zoomScaleSheetLayoutView="100" workbookViewId="0">
      <selection activeCell="A11" sqref="A11:I15"/>
    </sheetView>
  </sheetViews>
  <sheetFormatPr defaultRowHeight="13.5" x14ac:dyDescent="0.15"/>
  <cols>
    <col min="1" max="1" width="9.875" style="693" customWidth="1"/>
    <col min="2" max="2" width="8.25" style="693" customWidth="1"/>
    <col min="3" max="3" width="9.25" style="693" customWidth="1"/>
    <col min="4" max="6" width="9" style="693"/>
    <col min="7" max="7" width="9" style="693" customWidth="1"/>
    <col min="8" max="8" width="24.875" style="693" customWidth="1"/>
    <col min="9" max="9" width="9" style="693"/>
    <col min="10" max="10" width="5.625" style="693" customWidth="1"/>
    <col min="11" max="11" width="9" style="693"/>
    <col min="12" max="12" width="9" style="694"/>
    <col min="13" max="16384" width="9" style="693"/>
  </cols>
  <sheetData>
    <row r="2" spans="1:12" ht="17.25" x14ac:dyDescent="0.15">
      <c r="A2" s="712"/>
      <c r="B2" s="712"/>
      <c r="C2" s="712"/>
      <c r="D2" s="712"/>
      <c r="E2" s="712"/>
      <c r="F2" s="712"/>
      <c r="G2" s="712"/>
      <c r="H2" s="712"/>
      <c r="I2" s="712"/>
      <c r="J2" s="712"/>
    </row>
    <row r="3" spans="1:12" ht="14.25" customHeight="1" x14ac:dyDescent="0.15">
      <c r="A3" s="1070" t="s">
        <v>625</v>
      </c>
      <c r="B3" s="1070"/>
      <c r="C3" s="1070"/>
      <c r="D3" s="1070"/>
      <c r="E3" s="1070"/>
      <c r="F3" s="1070"/>
      <c r="G3" s="1070"/>
      <c r="H3" s="1070"/>
      <c r="I3" s="1070"/>
      <c r="J3" s="1070"/>
      <c r="L3" s="695"/>
    </row>
    <row r="4" spans="1:12" ht="17.25" x14ac:dyDescent="0.15">
      <c r="A4" s="712"/>
      <c r="B4" s="712"/>
      <c r="C4" s="712"/>
      <c r="D4" s="712"/>
      <c r="E4" s="712"/>
      <c r="F4" s="712"/>
      <c r="G4" s="712"/>
      <c r="H4" s="712"/>
      <c r="I4" s="712"/>
      <c r="J4" s="712"/>
    </row>
    <row r="5" spans="1:12" ht="17.25" x14ac:dyDescent="0.15">
      <c r="A5" s="712" t="s">
        <v>618</v>
      </c>
      <c r="B5" s="712"/>
      <c r="C5" s="712"/>
      <c r="D5" s="712"/>
      <c r="E5" s="712"/>
      <c r="F5" s="712"/>
      <c r="G5" s="712"/>
      <c r="H5" s="712"/>
      <c r="I5" s="712"/>
      <c r="J5" s="712"/>
    </row>
    <row r="6" spans="1:12" ht="17.25" x14ac:dyDescent="0.15">
      <c r="A6" s="712"/>
      <c r="B6" s="712"/>
      <c r="C6" s="712"/>
      <c r="D6" s="712"/>
      <c r="E6" s="712"/>
      <c r="F6" s="712"/>
      <c r="G6" s="712"/>
      <c r="H6" s="712"/>
      <c r="I6" s="712"/>
      <c r="J6" s="712"/>
    </row>
    <row r="7" spans="1:12" ht="17.25" x14ac:dyDescent="0.15">
      <c r="A7" s="712"/>
      <c r="B7" s="712"/>
      <c r="C7" s="712"/>
      <c r="D7" s="712"/>
      <c r="E7" s="712"/>
      <c r="F7" s="712"/>
      <c r="G7" s="712"/>
      <c r="H7" s="712"/>
      <c r="I7" s="712"/>
      <c r="J7" s="712"/>
    </row>
    <row r="8" spans="1:12" ht="17.25" x14ac:dyDescent="0.15">
      <c r="A8" s="712"/>
      <c r="B8" s="712"/>
      <c r="C8" s="712"/>
      <c r="D8" s="712"/>
      <c r="E8" s="712"/>
      <c r="F8" s="712"/>
      <c r="G8" s="712"/>
      <c r="H8" s="712"/>
      <c r="I8" s="712"/>
      <c r="J8" s="712"/>
    </row>
    <row r="9" spans="1:12" ht="17.25" x14ac:dyDescent="0.15">
      <c r="A9" s="1070" t="s">
        <v>611</v>
      </c>
      <c r="B9" s="1070"/>
      <c r="C9" s="1070"/>
      <c r="D9" s="1070"/>
      <c r="E9" s="1070"/>
      <c r="F9" s="1070"/>
      <c r="G9" s="1070"/>
      <c r="H9" s="1070"/>
      <c r="I9" s="1070"/>
      <c r="J9" s="1070"/>
    </row>
    <row r="10" spans="1:12" ht="17.25" x14ac:dyDescent="0.15">
      <c r="A10" s="712"/>
      <c r="B10" s="712"/>
      <c r="C10" s="712"/>
      <c r="D10" s="712"/>
      <c r="E10" s="718"/>
      <c r="F10" s="712"/>
      <c r="G10" s="718"/>
      <c r="H10" s="719"/>
      <c r="I10" s="712"/>
      <c r="J10" s="712"/>
    </row>
    <row r="11" spans="1:12" ht="14.25" customHeight="1" x14ac:dyDescent="0.15">
      <c r="A11" s="1068" t="s">
        <v>622</v>
      </c>
      <c r="B11" s="1068"/>
      <c r="C11" s="1068"/>
      <c r="D11" s="1068"/>
      <c r="E11" s="1068"/>
      <c r="F11" s="1068"/>
      <c r="G11" s="1068"/>
      <c r="H11" s="1068"/>
      <c r="I11" s="1068"/>
    </row>
    <row r="12" spans="1:12" ht="14.25" customHeight="1" x14ac:dyDescent="0.15">
      <c r="A12" s="1068"/>
      <c r="B12" s="1068"/>
      <c r="C12" s="1068"/>
      <c r="D12" s="1068"/>
      <c r="E12" s="1068"/>
      <c r="F12" s="1068"/>
      <c r="G12" s="1068"/>
      <c r="H12" s="1068"/>
      <c r="I12" s="1068"/>
    </row>
    <row r="13" spans="1:12" ht="14.25" customHeight="1" x14ac:dyDescent="0.15">
      <c r="A13" s="1068"/>
      <c r="B13" s="1068"/>
      <c r="C13" s="1068"/>
      <c r="D13" s="1068"/>
      <c r="E13" s="1068"/>
      <c r="F13" s="1068"/>
      <c r="G13" s="1068"/>
      <c r="H13" s="1068"/>
      <c r="I13" s="1068"/>
    </row>
    <row r="14" spans="1:12" ht="16.5" customHeight="1" x14ac:dyDescent="0.15">
      <c r="A14" s="1068"/>
      <c r="B14" s="1068"/>
      <c r="C14" s="1068"/>
      <c r="D14" s="1068"/>
      <c r="E14" s="1068"/>
      <c r="F14" s="1068"/>
      <c r="G14" s="1068"/>
      <c r="H14" s="1068"/>
      <c r="I14" s="1068"/>
    </row>
    <row r="15" spans="1:12" ht="14.25" customHeight="1" x14ac:dyDescent="0.15">
      <c r="A15" s="1068"/>
      <c r="B15" s="1068"/>
      <c r="C15" s="1068"/>
      <c r="D15" s="1068"/>
      <c r="E15" s="1068"/>
      <c r="F15" s="1068"/>
      <c r="G15" s="1068"/>
      <c r="H15" s="1068"/>
      <c r="I15" s="1068"/>
    </row>
    <row r="16" spans="1:12" ht="14.25" customHeight="1" x14ac:dyDescent="0.15">
      <c r="A16" s="1073"/>
      <c r="B16" s="1073"/>
      <c r="C16" s="1073"/>
      <c r="D16" s="1073"/>
      <c r="E16" s="1073"/>
      <c r="F16" s="1073"/>
      <c r="G16" s="1073"/>
      <c r="H16" s="1073"/>
    </row>
    <row r="17" spans="1:29" ht="14.25" customHeight="1" x14ac:dyDescent="0.15">
      <c r="A17" s="1073"/>
      <c r="B17" s="1073"/>
      <c r="C17" s="1073"/>
      <c r="D17" s="1073"/>
      <c r="E17" s="1073"/>
      <c r="F17" s="1073"/>
      <c r="G17" s="1073"/>
      <c r="H17" s="1073"/>
    </row>
    <row r="18" spans="1:29" ht="14.25" customHeight="1" x14ac:dyDescent="0.15">
      <c r="A18" s="1073"/>
      <c r="B18" s="1073"/>
      <c r="C18" s="1073"/>
      <c r="D18" s="1073"/>
      <c r="E18" s="1073"/>
      <c r="F18" s="1073"/>
      <c r="G18" s="1073"/>
      <c r="H18" s="1073"/>
    </row>
    <row r="19" spans="1:29" ht="14.25" customHeight="1" x14ac:dyDescent="0.15">
      <c r="A19" s="1073"/>
      <c r="B19" s="1073"/>
      <c r="C19" s="1073"/>
      <c r="D19" s="1073"/>
      <c r="E19" s="1073"/>
      <c r="F19" s="1073"/>
      <c r="G19" s="1073"/>
      <c r="H19" s="1073"/>
    </row>
    <row r="20" spans="1:29" ht="30" customHeight="1" x14ac:dyDescent="0.15">
      <c r="A20" s="1069" t="s">
        <v>623</v>
      </c>
      <c r="B20" s="1069"/>
      <c r="C20" s="1069"/>
      <c r="D20" s="1069"/>
      <c r="E20" s="1069"/>
      <c r="F20" s="1069"/>
      <c r="G20" s="1069"/>
      <c r="H20" s="1069"/>
      <c r="I20" s="1069"/>
      <c r="J20" s="713"/>
    </row>
    <row r="21" spans="1:29" ht="14.25" customHeight="1" x14ac:dyDescent="0.15">
      <c r="A21" s="717"/>
      <c r="B21" s="717"/>
      <c r="C21" s="717"/>
      <c r="D21" s="714"/>
      <c r="E21" s="717"/>
      <c r="F21" s="717"/>
      <c r="G21" s="717"/>
      <c r="H21" s="717"/>
      <c r="I21" s="713"/>
      <c r="J21" s="713"/>
    </row>
    <row r="22" spans="1:29" ht="18.75" x14ac:dyDescent="0.15">
      <c r="A22" s="1066"/>
      <c r="B22" s="1066"/>
      <c r="C22" s="1066"/>
      <c r="D22" s="1066"/>
      <c r="E22" s="1066"/>
      <c r="F22" s="1066"/>
      <c r="G22" s="1066"/>
      <c r="H22" s="1066"/>
      <c r="I22" s="713"/>
      <c r="J22" s="713"/>
    </row>
    <row r="23" spans="1:29" ht="14.25" customHeight="1" x14ac:dyDescent="0.15">
      <c r="A23" s="714"/>
      <c r="B23" s="713"/>
      <c r="C23" s="713"/>
      <c r="D23" s="714"/>
      <c r="E23" s="713"/>
      <c r="F23" s="713"/>
      <c r="G23" s="713"/>
      <c r="H23" s="713"/>
      <c r="I23" s="713"/>
      <c r="J23" s="713"/>
    </row>
    <row r="24" spans="1:29" ht="18.75" x14ac:dyDescent="0.15">
      <c r="A24" s="702"/>
      <c r="B24" s="714" t="s">
        <v>613</v>
      </c>
      <c r="C24" s="1066" t="s">
        <v>626</v>
      </c>
      <c r="D24" s="1066"/>
      <c r="E24" s="1066"/>
      <c r="F24" s="1066"/>
      <c r="G24" s="1066"/>
      <c r="H24" s="1066"/>
      <c r="I24" s="1066"/>
      <c r="J24" s="713"/>
      <c r="K24" s="713"/>
      <c r="L24" s="714"/>
      <c r="M24" s="713"/>
      <c r="N24" s="713"/>
      <c r="O24" s="713"/>
      <c r="P24" s="713"/>
      <c r="Q24" s="713"/>
      <c r="R24" s="713"/>
    </row>
    <row r="25" spans="1:29" ht="14.25" customHeight="1" x14ac:dyDescent="0.15">
      <c r="A25" s="713"/>
      <c r="B25" s="714"/>
      <c r="C25" s="1067"/>
      <c r="D25" s="1067"/>
      <c r="E25" s="1067"/>
      <c r="F25" s="1067"/>
      <c r="G25" s="1067"/>
      <c r="H25" s="1067"/>
      <c r="I25" s="713"/>
      <c r="J25" s="713"/>
    </row>
    <row r="26" spans="1:29" ht="14.25" customHeight="1" x14ac:dyDescent="0.15">
      <c r="A26" s="713"/>
      <c r="B26" s="714"/>
      <c r="C26" s="713"/>
      <c r="D26" s="713"/>
      <c r="E26" s="713"/>
      <c r="F26" s="713"/>
      <c r="G26" s="713"/>
      <c r="H26" s="713"/>
      <c r="I26" s="713"/>
      <c r="J26" s="713"/>
    </row>
    <row r="27" spans="1:29" ht="14.25" customHeight="1" x14ac:dyDescent="0.15">
      <c r="A27" s="720"/>
      <c r="B27" s="714"/>
      <c r="C27" s="716"/>
      <c r="D27" s="713"/>
      <c r="E27" s="713"/>
      <c r="F27" s="713"/>
      <c r="G27" s="713"/>
      <c r="H27" s="713"/>
      <c r="I27" s="713"/>
      <c r="J27" s="713"/>
    </row>
    <row r="28" spans="1:29" ht="30" customHeight="1" x14ac:dyDescent="0.15">
      <c r="A28" s="713"/>
      <c r="B28" s="715" t="s">
        <v>614</v>
      </c>
      <c r="C28" s="1066" t="s">
        <v>615</v>
      </c>
      <c r="D28" s="1066"/>
      <c r="E28" s="1066"/>
      <c r="F28" s="1066"/>
      <c r="G28" s="1066"/>
      <c r="H28" s="1066"/>
      <c r="I28" s="713"/>
      <c r="J28" s="713"/>
    </row>
    <row r="29" spans="1:29" ht="14.25" customHeight="1" x14ac:dyDescent="0.15">
      <c r="A29" s="713"/>
      <c r="B29" s="714"/>
      <c r="C29" s="713"/>
      <c r="D29" s="713"/>
      <c r="E29" s="713"/>
      <c r="F29" s="713"/>
      <c r="G29" s="713"/>
      <c r="H29" s="713"/>
      <c r="I29" s="713"/>
      <c r="J29" s="713"/>
    </row>
    <row r="30" spans="1:29" ht="14.25" customHeight="1" x14ac:dyDescent="0.15">
      <c r="A30" s="713"/>
      <c r="B30" s="714"/>
      <c r="C30" s="1067"/>
      <c r="D30" s="1067"/>
      <c r="E30" s="1067"/>
      <c r="F30" s="1067"/>
      <c r="G30" s="1067"/>
      <c r="H30" s="1067"/>
      <c r="I30" s="713"/>
      <c r="J30" s="713"/>
    </row>
    <row r="31" spans="1:29" ht="14.25" customHeight="1" x14ac:dyDescent="0.15">
      <c r="A31" s="720"/>
      <c r="B31" s="713"/>
      <c r="C31" s="713"/>
      <c r="D31" s="713"/>
      <c r="E31" s="713"/>
      <c r="F31" s="713"/>
      <c r="G31" s="713"/>
      <c r="H31" s="713"/>
      <c r="I31" s="713"/>
      <c r="J31" s="713"/>
    </row>
    <row r="32" spans="1:29" ht="30" customHeight="1" x14ac:dyDescent="0.15">
      <c r="A32" s="1074" t="s">
        <v>631</v>
      </c>
      <c r="B32" s="1074"/>
      <c r="C32" s="1066" t="s">
        <v>627</v>
      </c>
      <c r="D32" s="1066"/>
      <c r="E32" s="1066"/>
      <c r="F32" s="1066"/>
      <c r="G32" s="1066"/>
      <c r="H32" s="1066"/>
      <c r="I32" s="702"/>
      <c r="J32" s="713"/>
      <c r="L32" s="701"/>
      <c r="M32" s="1071"/>
      <c r="N32" s="1071"/>
      <c r="O32" s="1071"/>
      <c r="P32" s="1071"/>
      <c r="Q32" s="1071"/>
      <c r="R32" s="1071"/>
      <c r="S32" s="1071"/>
      <c r="T32" s="1071"/>
      <c r="U32" s="1071"/>
      <c r="W32" s="1072"/>
      <c r="X32" s="1072"/>
      <c r="Y32" s="1072"/>
      <c r="Z32" s="1072"/>
      <c r="AA32" s="1072"/>
      <c r="AB32" s="1072"/>
      <c r="AC32" s="1072"/>
    </row>
    <row r="33" spans="1:19" ht="30" customHeight="1" x14ac:dyDescent="0.15">
      <c r="A33" s="720"/>
      <c r="B33" s="714"/>
      <c r="C33" s="1066" t="s">
        <v>628</v>
      </c>
      <c r="D33" s="1066"/>
      <c r="E33" s="1066"/>
      <c r="F33" s="1066"/>
      <c r="G33" s="1066"/>
      <c r="H33" s="1066"/>
      <c r="I33" s="713"/>
      <c r="J33" s="713"/>
      <c r="L33" s="702"/>
      <c r="M33" s="702"/>
      <c r="N33" s="702"/>
      <c r="O33" s="702"/>
      <c r="P33" s="702"/>
      <c r="Q33" s="702"/>
      <c r="R33" s="702"/>
      <c r="S33" s="702"/>
    </row>
    <row r="34" spans="1:19" ht="18.75" x14ac:dyDescent="0.15">
      <c r="A34" s="713"/>
      <c r="B34" s="713"/>
      <c r="C34" s="713"/>
      <c r="D34" s="713"/>
      <c r="E34" s="713"/>
      <c r="F34" s="713"/>
      <c r="G34" s="713"/>
      <c r="H34" s="713"/>
      <c r="I34" s="713"/>
      <c r="J34" s="713"/>
      <c r="L34" s="698"/>
      <c r="M34" s="707"/>
      <c r="N34" s="1067"/>
      <c r="O34" s="1067"/>
      <c r="P34" s="1067"/>
      <c r="Q34" s="1067"/>
      <c r="R34" s="1067"/>
      <c r="S34" s="1067"/>
    </row>
    <row r="35" spans="1:19" ht="18.75" x14ac:dyDescent="0.15">
      <c r="A35" s="1066"/>
      <c r="B35" s="1066"/>
      <c r="C35" s="1066"/>
      <c r="D35" s="1066"/>
      <c r="E35" s="1066"/>
      <c r="F35" s="1066"/>
      <c r="G35" s="1066"/>
      <c r="H35" s="1066"/>
      <c r="I35" s="713"/>
      <c r="J35" s="713"/>
      <c r="L35" s="692"/>
      <c r="M35" s="692"/>
      <c r="N35" s="692"/>
      <c r="O35" s="692"/>
      <c r="P35" s="692"/>
      <c r="Q35" s="692"/>
      <c r="R35" s="692"/>
      <c r="S35" s="692"/>
    </row>
    <row r="36" spans="1:19" ht="30" customHeight="1" x14ac:dyDescent="0.15">
      <c r="A36" s="1074" t="s">
        <v>630</v>
      </c>
      <c r="B36" s="1074"/>
      <c r="C36" s="1066" t="s">
        <v>629</v>
      </c>
      <c r="D36" s="1066"/>
      <c r="E36" s="1066"/>
      <c r="F36" s="1066"/>
      <c r="G36" s="1066"/>
      <c r="H36" s="1066"/>
      <c r="I36" s="713"/>
      <c r="J36" s="713"/>
      <c r="L36" s="1065"/>
      <c r="M36" s="1065"/>
      <c r="N36" s="1065"/>
      <c r="O36" s="1065"/>
      <c r="P36" s="1065"/>
      <c r="Q36" s="1065"/>
      <c r="R36" s="1065"/>
      <c r="S36" s="1065"/>
    </row>
    <row r="37" spans="1:19" ht="30" customHeight="1" x14ac:dyDescent="0.15">
      <c r="A37" s="713"/>
      <c r="B37" s="713"/>
      <c r="C37" s="1066" t="s">
        <v>624</v>
      </c>
      <c r="D37" s="1066"/>
      <c r="E37" s="1066"/>
      <c r="F37" s="1066"/>
      <c r="G37" s="1066"/>
      <c r="H37" s="1066"/>
      <c r="I37" s="713"/>
      <c r="J37" s="713"/>
      <c r="L37" s="1066"/>
      <c r="M37" s="1066"/>
      <c r="N37" s="1067"/>
      <c r="O37" s="1067"/>
      <c r="P37" s="1067"/>
      <c r="Q37" s="1067"/>
      <c r="R37" s="1067"/>
      <c r="S37" s="1067"/>
    </row>
    <row r="38" spans="1:19" ht="14.25" customHeight="1" x14ac:dyDescent="0.15">
      <c r="A38" s="713"/>
      <c r="B38" s="713"/>
      <c r="C38" s="713"/>
      <c r="D38" s="702"/>
      <c r="E38" s="702"/>
      <c r="F38" s="702"/>
      <c r="G38" s="702"/>
      <c r="H38" s="713"/>
      <c r="I38" s="713"/>
      <c r="J38" s="713"/>
      <c r="L38" s="692"/>
      <c r="M38" s="692"/>
      <c r="N38" s="1067"/>
      <c r="O38" s="1067"/>
      <c r="P38" s="1067"/>
      <c r="Q38" s="1067"/>
      <c r="R38" s="1067"/>
      <c r="S38" s="1067"/>
    </row>
    <row r="39" spans="1:19" ht="14.25" customHeight="1" x14ac:dyDescent="0.15">
      <c r="A39" s="713"/>
      <c r="B39" s="713"/>
      <c r="C39" s="702"/>
      <c r="D39" s="702"/>
      <c r="E39" s="702"/>
      <c r="F39" s="702"/>
      <c r="G39" s="702"/>
      <c r="H39" s="713"/>
      <c r="I39" s="713"/>
      <c r="J39" s="713"/>
      <c r="L39" s="692"/>
      <c r="M39" s="692"/>
      <c r="N39" s="692"/>
      <c r="O39" s="702"/>
      <c r="P39" s="702"/>
      <c r="Q39" s="702"/>
      <c r="R39" s="702"/>
      <c r="S39" s="692"/>
    </row>
    <row r="40" spans="1:19" ht="18.75" x14ac:dyDescent="0.15">
      <c r="A40" s="713"/>
      <c r="B40" s="713"/>
      <c r="C40" s="713"/>
      <c r="D40" s="713"/>
      <c r="E40" s="713"/>
      <c r="F40" s="713"/>
      <c r="G40" s="713"/>
      <c r="H40" s="713"/>
      <c r="I40" s="713"/>
      <c r="J40" s="713"/>
    </row>
    <row r="41" spans="1:19" ht="18" customHeight="1" x14ac:dyDescent="0.15">
      <c r="A41" s="713"/>
      <c r="B41" s="713"/>
      <c r="C41" s="713"/>
      <c r="D41" s="713"/>
      <c r="E41" s="713"/>
      <c r="F41" s="713"/>
      <c r="G41" s="713"/>
      <c r="H41" s="713"/>
      <c r="I41" s="713"/>
      <c r="J41" s="713"/>
    </row>
    <row r="42" spans="1:19" ht="18.75" customHeight="1" x14ac:dyDescent="0.15">
      <c r="A42" s="1066"/>
      <c r="B42" s="1066"/>
      <c r="C42" s="1066"/>
      <c r="D42" s="713"/>
      <c r="E42" s="713"/>
      <c r="F42" s="713"/>
      <c r="G42" s="713"/>
      <c r="H42" s="713"/>
      <c r="I42" s="713"/>
      <c r="J42" s="713"/>
    </row>
    <row r="43" spans="1:19" ht="18.75" x14ac:dyDescent="0.15">
      <c r="A43" s="714"/>
      <c r="B43" s="714"/>
      <c r="C43" s="714"/>
      <c r="D43" s="713"/>
      <c r="E43" s="713"/>
      <c r="F43" s="713"/>
      <c r="G43" s="713"/>
      <c r="H43" s="713"/>
      <c r="I43" s="713"/>
      <c r="J43" s="713"/>
    </row>
    <row r="44" spans="1:19" ht="18.75" x14ac:dyDescent="0.15">
      <c r="A44" s="713"/>
      <c r="B44" s="713"/>
      <c r="C44" s="713"/>
      <c r="D44" s="713"/>
      <c r="E44" s="713"/>
      <c r="F44" s="713"/>
      <c r="G44" s="713"/>
      <c r="H44" s="713"/>
      <c r="I44" s="713"/>
      <c r="J44" s="713"/>
    </row>
    <row r="45" spans="1:19" ht="16.5" customHeight="1" x14ac:dyDescent="0.15">
      <c r="A45" s="1075"/>
      <c r="B45" s="1075"/>
      <c r="C45" s="1075"/>
      <c r="D45" s="1075"/>
      <c r="E45" s="1075"/>
      <c r="F45" s="1075"/>
      <c r="G45" s="1075"/>
      <c r="H45" s="1075"/>
      <c r="I45" s="713"/>
      <c r="J45" s="713"/>
    </row>
    <row r="46" spans="1:19" ht="18.75" x14ac:dyDescent="0.15">
      <c r="A46" s="713"/>
      <c r="B46" s="713"/>
      <c r="C46" s="713"/>
      <c r="D46" s="713"/>
      <c r="E46" s="713"/>
      <c r="F46" s="713"/>
      <c r="G46" s="713"/>
      <c r="H46" s="713"/>
      <c r="I46" s="713"/>
      <c r="J46" s="713"/>
    </row>
    <row r="47" spans="1:19" ht="18.75" x14ac:dyDescent="0.15">
      <c r="A47" s="713"/>
      <c r="B47" s="713"/>
      <c r="C47" s="713"/>
      <c r="D47" s="713"/>
      <c r="E47" s="713"/>
      <c r="F47" s="713"/>
      <c r="G47" s="713"/>
      <c r="H47" s="713"/>
      <c r="I47" s="713"/>
      <c r="J47" s="713"/>
    </row>
    <row r="48" spans="1:19" ht="18.75" x14ac:dyDescent="0.15">
      <c r="A48" s="713"/>
      <c r="B48" s="1066"/>
      <c r="C48" s="1066"/>
      <c r="D48" s="1066"/>
      <c r="E48" s="1066"/>
      <c r="F48" s="1066"/>
      <c r="G48" s="1066"/>
      <c r="H48" s="1066"/>
      <c r="I48" s="713"/>
      <c r="J48" s="713"/>
    </row>
    <row r="49" spans="1:10" ht="18.75" x14ac:dyDescent="0.15">
      <c r="A49" s="713"/>
      <c r="B49" s="713"/>
      <c r="C49" s="713"/>
      <c r="D49" s="713"/>
      <c r="E49" s="713"/>
      <c r="F49" s="713"/>
      <c r="G49" s="713"/>
      <c r="H49" s="713"/>
      <c r="I49" s="713"/>
      <c r="J49" s="713"/>
    </row>
    <row r="50" spans="1:10" ht="18.75" x14ac:dyDescent="0.15">
      <c r="A50" s="713"/>
      <c r="B50" s="713"/>
      <c r="C50" s="713"/>
      <c r="D50" s="713"/>
      <c r="E50" s="713"/>
      <c r="F50" s="713"/>
      <c r="G50" s="713"/>
      <c r="H50" s="713"/>
      <c r="I50" s="713"/>
      <c r="J50" s="713"/>
    </row>
    <row r="51" spans="1:10" ht="18.75" x14ac:dyDescent="0.15">
      <c r="A51" s="713"/>
      <c r="B51" s="713"/>
      <c r="C51" s="713"/>
      <c r="D51" s="713"/>
      <c r="E51" s="713"/>
      <c r="F51" s="713"/>
      <c r="G51" s="713"/>
      <c r="H51" s="713"/>
      <c r="I51" s="713"/>
      <c r="J51" s="713"/>
    </row>
    <row r="52" spans="1:10" ht="18.75" x14ac:dyDescent="0.15">
      <c r="A52" s="713"/>
      <c r="B52" s="713"/>
      <c r="C52" s="713"/>
      <c r="D52" s="713"/>
      <c r="E52" s="713"/>
      <c r="F52" s="713"/>
      <c r="G52" s="713"/>
      <c r="H52" s="713"/>
      <c r="I52" s="713"/>
      <c r="J52" s="713"/>
    </row>
    <row r="53" spans="1:10" ht="18.75" x14ac:dyDescent="0.15">
      <c r="A53" s="713"/>
      <c r="B53" s="713"/>
      <c r="C53" s="713"/>
      <c r="D53" s="713"/>
      <c r="E53" s="713"/>
      <c r="F53" s="713"/>
      <c r="G53" s="713"/>
      <c r="H53" s="713"/>
      <c r="I53" s="713"/>
      <c r="J53" s="713"/>
    </row>
    <row r="54" spans="1:10" ht="18.75" x14ac:dyDescent="0.15">
      <c r="A54" s="713"/>
      <c r="B54" s="713"/>
      <c r="C54" s="713"/>
      <c r="D54" s="713"/>
      <c r="E54" s="713"/>
      <c r="F54" s="713"/>
      <c r="G54" s="713"/>
      <c r="H54" s="713"/>
      <c r="I54" s="713"/>
      <c r="J54" s="713"/>
    </row>
    <row r="55" spans="1:10" ht="18.75" x14ac:dyDescent="0.15">
      <c r="A55" s="713"/>
      <c r="B55" s="713"/>
      <c r="C55" s="713"/>
      <c r="D55" s="713"/>
      <c r="E55" s="713"/>
      <c r="F55" s="713"/>
      <c r="G55" s="713"/>
      <c r="H55" s="713"/>
      <c r="I55" s="713"/>
      <c r="J55" s="713"/>
    </row>
    <row r="56" spans="1:10" ht="18.75" x14ac:dyDescent="0.15">
      <c r="A56" s="713"/>
      <c r="B56" s="713"/>
      <c r="C56" s="713"/>
      <c r="D56" s="713"/>
      <c r="E56" s="713"/>
      <c r="F56" s="713"/>
      <c r="G56" s="713"/>
      <c r="H56" s="713"/>
      <c r="I56" s="713"/>
      <c r="J56" s="713"/>
    </row>
    <row r="57" spans="1:10" ht="18.75" x14ac:dyDescent="0.15">
      <c r="A57" s="713"/>
      <c r="B57" s="713"/>
      <c r="C57" s="713"/>
      <c r="D57" s="713"/>
      <c r="E57" s="713"/>
      <c r="F57" s="713"/>
      <c r="G57" s="713"/>
      <c r="H57" s="713"/>
      <c r="I57" s="713"/>
      <c r="J57" s="713"/>
    </row>
    <row r="58" spans="1:10" ht="18.75" x14ac:dyDescent="0.15">
      <c r="A58" s="713"/>
      <c r="B58" s="713"/>
      <c r="C58" s="713"/>
      <c r="D58" s="713"/>
      <c r="E58" s="713"/>
      <c r="F58" s="713"/>
      <c r="G58" s="713"/>
      <c r="H58" s="713"/>
      <c r="I58" s="713"/>
      <c r="J58" s="713"/>
    </row>
    <row r="59" spans="1:10" ht="18.75" x14ac:dyDescent="0.15">
      <c r="A59" s="713"/>
      <c r="B59" s="713"/>
      <c r="C59" s="713"/>
      <c r="D59" s="713"/>
      <c r="E59" s="713"/>
      <c r="F59" s="713"/>
      <c r="G59" s="713"/>
      <c r="H59" s="713"/>
      <c r="I59" s="713"/>
      <c r="J59" s="713"/>
    </row>
  </sheetData>
  <mergeCells count="27">
    <mergeCell ref="A42:C42"/>
    <mergeCell ref="A45:H45"/>
    <mergeCell ref="B48:H48"/>
    <mergeCell ref="C25:H25"/>
    <mergeCell ref="C30:H30"/>
    <mergeCell ref="A36:B36"/>
    <mergeCell ref="C36:H36"/>
    <mergeCell ref="C37:H37"/>
    <mergeCell ref="M32:U32"/>
    <mergeCell ref="W32:AC32"/>
    <mergeCell ref="A35:H35"/>
    <mergeCell ref="A16:H19"/>
    <mergeCell ref="A22:H22"/>
    <mergeCell ref="C28:H28"/>
    <mergeCell ref="C32:H32"/>
    <mergeCell ref="C33:H33"/>
    <mergeCell ref="A32:B32"/>
    <mergeCell ref="A11:I15"/>
    <mergeCell ref="A20:I20"/>
    <mergeCell ref="C24:I24"/>
    <mergeCell ref="A3:J3"/>
    <mergeCell ref="A9:J9"/>
    <mergeCell ref="L36:S36"/>
    <mergeCell ref="L37:M37"/>
    <mergeCell ref="N37:S37"/>
    <mergeCell ref="N38:S38"/>
    <mergeCell ref="N34:S34"/>
  </mergeCells>
  <phoneticPr fontId="6"/>
  <printOptions horizontalCentered="1" verticalCentered="1"/>
  <pageMargins left="0.25" right="0.25" top="0.75" bottom="0.75" header="0.3" footer="0.3"/>
  <pageSetup paperSize="9" scale="75"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636"/>
  <sheetViews>
    <sheetView workbookViewId="0">
      <selection activeCell="C2" sqref="C2:K7"/>
    </sheetView>
  </sheetViews>
  <sheetFormatPr defaultRowHeight="13.5" x14ac:dyDescent="0.15"/>
  <cols>
    <col min="1" max="1" width="2.875" style="326" customWidth="1"/>
    <col min="2" max="2" width="7.625" style="322" customWidth="1"/>
    <col min="3" max="11" width="3.125" style="322" customWidth="1"/>
    <col min="12" max="13" width="7.625" style="323" customWidth="1"/>
    <col min="14" max="14" width="6.75" style="324" customWidth="1"/>
    <col min="15" max="55" width="6.75" style="322" customWidth="1"/>
  </cols>
  <sheetData>
    <row r="1" spans="1:55" x14ac:dyDescent="0.15">
      <c r="A1" s="286"/>
      <c r="B1" s="287"/>
      <c r="C1" s="287"/>
      <c r="D1" s="287"/>
      <c r="E1" s="287" t="s">
        <v>316</v>
      </c>
      <c r="F1" s="287"/>
      <c r="G1" s="287"/>
      <c r="H1" s="287"/>
      <c r="I1" s="287"/>
      <c r="J1" s="288" t="str">
        <f>共同活動案内文!A9</f>
        <v>○○地域資源保全会</v>
      </c>
      <c r="K1" s="288"/>
      <c r="L1" s="289"/>
      <c r="M1" s="289"/>
      <c r="N1" s="290"/>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row>
    <row r="2" spans="1:55" x14ac:dyDescent="0.15">
      <c r="A2" s="1078" t="s">
        <v>317</v>
      </c>
      <c r="B2" s="1079"/>
      <c r="C2" s="1080" t="s">
        <v>318</v>
      </c>
      <c r="D2" s="1081"/>
      <c r="E2" s="1081"/>
      <c r="F2" s="1081"/>
      <c r="G2" s="1081"/>
      <c r="H2" s="1081"/>
      <c r="I2" s="1081"/>
      <c r="J2" s="1081"/>
      <c r="K2" s="1082"/>
      <c r="L2" s="291" t="s">
        <v>319</v>
      </c>
      <c r="M2" s="291" t="s">
        <v>320</v>
      </c>
      <c r="N2" s="291" t="s">
        <v>321</v>
      </c>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row>
    <row r="3" spans="1:55" x14ac:dyDescent="0.15">
      <c r="A3" s="1089" t="s">
        <v>322</v>
      </c>
      <c r="B3" s="1089"/>
      <c r="C3" s="1083"/>
      <c r="D3" s="1084"/>
      <c r="E3" s="1084"/>
      <c r="F3" s="1084"/>
      <c r="G3" s="1084"/>
      <c r="H3" s="1084"/>
      <c r="I3" s="1084"/>
      <c r="J3" s="1084"/>
      <c r="K3" s="1085"/>
      <c r="L3" s="293"/>
      <c r="M3" s="293"/>
      <c r="N3" s="294"/>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295"/>
      <c r="AO3" s="295"/>
      <c r="AP3" s="295"/>
      <c r="AQ3" s="295"/>
      <c r="AR3" s="295"/>
      <c r="AS3" s="295"/>
      <c r="AT3" s="295"/>
      <c r="AU3" s="295"/>
      <c r="AV3" s="295"/>
      <c r="AW3" s="295"/>
      <c r="AX3" s="295"/>
      <c r="AY3" s="295"/>
      <c r="AZ3" s="295"/>
      <c r="BA3" s="295"/>
      <c r="BB3" s="295"/>
      <c r="BC3" s="295"/>
    </row>
    <row r="4" spans="1:55" x14ac:dyDescent="0.15">
      <c r="A4" s="1089" t="s">
        <v>323</v>
      </c>
      <c r="B4" s="1089"/>
      <c r="C4" s="1083"/>
      <c r="D4" s="1084"/>
      <c r="E4" s="1084"/>
      <c r="F4" s="1084"/>
      <c r="G4" s="1084"/>
      <c r="H4" s="1084"/>
      <c r="I4" s="1084"/>
      <c r="J4" s="1084"/>
      <c r="K4" s="1085"/>
      <c r="L4" s="293"/>
      <c r="M4" s="293"/>
      <c r="N4" s="294"/>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296"/>
      <c r="AO4" s="296"/>
      <c r="AP4" s="296"/>
      <c r="AQ4" s="296"/>
      <c r="AR4" s="296"/>
      <c r="AS4" s="296"/>
      <c r="AT4" s="296"/>
      <c r="AU4" s="296"/>
      <c r="AV4" s="296"/>
      <c r="AW4" s="296"/>
      <c r="AX4" s="296"/>
      <c r="AY4" s="296"/>
      <c r="AZ4" s="296"/>
      <c r="BA4" s="296"/>
      <c r="BB4" s="296"/>
      <c r="BC4" s="296"/>
    </row>
    <row r="5" spans="1:55" x14ac:dyDescent="0.15">
      <c r="A5" s="1090" t="s">
        <v>324</v>
      </c>
      <c r="B5" s="1091"/>
      <c r="C5" s="1083"/>
      <c r="D5" s="1084"/>
      <c r="E5" s="1084"/>
      <c r="F5" s="1084"/>
      <c r="G5" s="1084"/>
      <c r="H5" s="1084"/>
      <c r="I5" s="1084"/>
      <c r="J5" s="1084"/>
      <c r="K5" s="1085"/>
      <c r="L5" s="293"/>
      <c r="M5" s="293"/>
      <c r="N5" s="294"/>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297"/>
      <c r="AO5" s="297"/>
      <c r="AP5" s="297"/>
      <c r="AQ5" s="297"/>
      <c r="AR5" s="297"/>
      <c r="AS5" s="297"/>
      <c r="AT5" s="297"/>
      <c r="AU5" s="297"/>
      <c r="AV5" s="297"/>
      <c r="AW5" s="297"/>
      <c r="AX5" s="297"/>
      <c r="AY5" s="297"/>
      <c r="AZ5" s="297"/>
      <c r="BA5" s="297"/>
      <c r="BB5" s="297"/>
      <c r="BC5" s="297"/>
    </row>
    <row r="6" spans="1:55" x14ac:dyDescent="0.15">
      <c r="A6" s="1090" t="s">
        <v>325</v>
      </c>
      <c r="B6" s="1091"/>
      <c r="C6" s="1083"/>
      <c r="D6" s="1084"/>
      <c r="E6" s="1084"/>
      <c r="F6" s="1084"/>
      <c r="G6" s="1084"/>
      <c r="H6" s="1084"/>
      <c r="I6" s="1084"/>
      <c r="J6" s="1084"/>
      <c r="K6" s="1085"/>
      <c r="L6" s="293"/>
      <c r="M6" s="293"/>
      <c r="N6" s="294"/>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298"/>
      <c r="AO6" s="298"/>
      <c r="AP6" s="298"/>
      <c r="AQ6" s="298"/>
      <c r="AR6" s="298"/>
      <c r="AS6" s="298"/>
      <c r="AT6" s="298"/>
      <c r="AU6" s="298"/>
      <c r="AV6" s="298"/>
      <c r="AW6" s="298"/>
      <c r="AX6" s="298"/>
      <c r="AY6" s="298"/>
      <c r="AZ6" s="298"/>
      <c r="BA6" s="298"/>
      <c r="BB6" s="298"/>
      <c r="BC6" s="298"/>
    </row>
    <row r="7" spans="1:55" x14ac:dyDescent="0.15">
      <c r="A7" s="1090" t="s">
        <v>326</v>
      </c>
      <c r="B7" s="1091"/>
      <c r="C7" s="1086"/>
      <c r="D7" s="1087"/>
      <c r="E7" s="1087"/>
      <c r="F7" s="1087"/>
      <c r="G7" s="1087"/>
      <c r="H7" s="1087"/>
      <c r="I7" s="1087"/>
      <c r="J7" s="1087"/>
      <c r="K7" s="1088"/>
      <c r="L7" s="293"/>
      <c r="M7" s="293"/>
      <c r="N7" s="294"/>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row>
    <row r="8" spans="1:55" x14ac:dyDescent="0.15">
      <c r="A8" s="1076" t="s">
        <v>327</v>
      </c>
      <c r="B8" s="1077"/>
      <c r="C8" s="299" t="s">
        <v>328</v>
      </c>
      <c r="D8" s="299" t="s">
        <v>329</v>
      </c>
      <c r="E8" s="299" t="s">
        <v>330</v>
      </c>
      <c r="F8" s="299" t="s">
        <v>331</v>
      </c>
      <c r="G8" s="299" t="s">
        <v>332</v>
      </c>
      <c r="H8" s="299">
        <v>50</v>
      </c>
      <c r="I8" s="299">
        <v>10</v>
      </c>
      <c r="J8" s="299">
        <v>5</v>
      </c>
      <c r="K8" s="299">
        <v>1</v>
      </c>
      <c r="L8" s="300"/>
      <c r="M8" s="300"/>
      <c r="N8" s="301"/>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row>
    <row r="9" spans="1:55" x14ac:dyDescent="0.15">
      <c r="A9" s="303"/>
      <c r="B9" s="304" t="s">
        <v>333</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row>
    <row r="10" spans="1:55" x14ac:dyDescent="0.15">
      <c r="A10" s="293"/>
      <c r="B10" s="306" t="s">
        <v>334</v>
      </c>
      <c r="C10" s="307"/>
      <c r="D10" s="307"/>
      <c r="E10" s="307"/>
      <c r="F10" s="307"/>
      <c r="G10" s="307"/>
      <c r="H10" s="307"/>
      <c r="I10" s="307"/>
      <c r="J10" s="307"/>
      <c r="K10" s="307"/>
      <c r="L10" s="307">
        <f>SUM(O10:BC10)</f>
        <v>0</v>
      </c>
      <c r="M10" s="308"/>
      <c r="N10" s="309"/>
      <c r="O10" s="307">
        <f t="shared" ref="O10:BC10" si="0">COUNT(O12:O37)</f>
        <v>0</v>
      </c>
      <c r="P10" s="307">
        <f t="shared" si="0"/>
        <v>0</v>
      </c>
      <c r="Q10" s="307">
        <f t="shared" si="0"/>
        <v>0</v>
      </c>
      <c r="R10" s="307">
        <f t="shared" si="0"/>
        <v>0</v>
      </c>
      <c r="S10" s="307">
        <f t="shared" si="0"/>
        <v>0</v>
      </c>
      <c r="T10" s="307">
        <f t="shared" si="0"/>
        <v>0</v>
      </c>
      <c r="U10" s="307">
        <f t="shared" si="0"/>
        <v>0</v>
      </c>
      <c r="V10" s="307">
        <f t="shared" si="0"/>
        <v>0</v>
      </c>
      <c r="W10" s="307">
        <f t="shared" si="0"/>
        <v>0</v>
      </c>
      <c r="X10" s="307">
        <f t="shared" si="0"/>
        <v>0</v>
      </c>
      <c r="Y10" s="307">
        <f t="shared" si="0"/>
        <v>0</v>
      </c>
      <c r="Z10" s="307">
        <f t="shared" si="0"/>
        <v>0</v>
      </c>
      <c r="AA10" s="307">
        <f t="shared" si="0"/>
        <v>0</v>
      </c>
      <c r="AB10" s="307">
        <f t="shared" si="0"/>
        <v>0</v>
      </c>
      <c r="AC10" s="307">
        <f t="shared" si="0"/>
        <v>0</v>
      </c>
      <c r="AD10" s="307">
        <f t="shared" si="0"/>
        <v>0</v>
      </c>
      <c r="AE10" s="307">
        <f t="shared" si="0"/>
        <v>0</v>
      </c>
      <c r="AF10" s="307">
        <f t="shared" si="0"/>
        <v>0</v>
      </c>
      <c r="AG10" s="307">
        <f t="shared" si="0"/>
        <v>0</v>
      </c>
      <c r="AH10" s="307">
        <f t="shared" si="0"/>
        <v>0</v>
      </c>
      <c r="AI10" s="307">
        <f t="shared" si="0"/>
        <v>0</v>
      </c>
      <c r="AJ10" s="307">
        <f t="shared" si="0"/>
        <v>0</v>
      </c>
      <c r="AK10" s="307">
        <f t="shared" si="0"/>
        <v>0</v>
      </c>
      <c r="AL10" s="307">
        <f t="shared" si="0"/>
        <v>0</v>
      </c>
      <c r="AM10" s="307">
        <f t="shared" si="0"/>
        <v>0</v>
      </c>
      <c r="AN10" s="307">
        <f t="shared" si="0"/>
        <v>0</v>
      </c>
      <c r="AO10" s="307">
        <f t="shared" si="0"/>
        <v>0</v>
      </c>
      <c r="AP10" s="307">
        <f t="shared" si="0"/>
        <v>0</v>
      </c>
      <c r="AQ10" s="307">
        <f t="shared" si="0"/>
        <v>0</v>
      </c>
      <c r="AR10" s="307">
        <f t="shared" si="0"/>
        <v>0</v>
      </c>
      <c r="AS10" s="307">
        <f t="shared" si="0"/>
        <v>0</v>
      </c>
      <c r="AT10" s="307">
        <f t="shared" si="0"/>
        <v>0</v>
      </c>
      <c r="AU10" s="307">
        <f t="shared" si="0"/>
        <v>0</v>
      </c>
      <c r="AV10" s="307">
        <f t="shared" si="0"/>
        <v>0</v>
      </c>
      <c r="AW10" s="307">
        <f t="shared" si="0"/>
        <v>0</v>
      </c>
      <c r="AX10" s="307">
        <f t="shared" si="0"/>
        <v>0</v>
      </c>
      <c r="AY10" s="307">
        <f t="shared" si="0"/>
        <v>0</v>
      </c>
      <c r="AZ10" s="307">
        <f t="shared" si="0"/>
        <v>0</v>
      </c>
      <c r="BA10" s="307">
        <f t="shared" si="0"/>
        <v>0</v>
      </c>
      <c r="BB10" s="307">
        <f t="shared" si="0"/>
        <v>0</v>
      </c>
      <c r="BC10" s="307">
        <f t="shared" si="0"/>
        <v>0</v>
      </c>
    </row>
    <row r="11" spans="1:55" x14ac:dyDescent="0.15">
      <c r="A11" s="310"/>
      <c r="B11" s="306" t="s">
        <v>335</v>
      </c>
      <c r="C11" s="311">
        <f t="shared" ref="C11:K11" si="1">SUM(C12:C37)</f>
        <v>0</v>
      </c>
      <c r="D11" s="311">
        <f t="shared" si="1"/>
        <v>0</v>
      </c>
      <c r="E11" s="311">
        <f t="shared" si="1"/>
        <v>0</v>
      </c>
      <c r="F11" s="311">
        <f t="shared" si="1"/>
        <v>0</v>
      </c>
      <c r="G11" s="311">
        <f t="shared" si="1"/>
        <v>0</v>
      </c>
      <c r="H11" s="311">
        <f t="shared" si="1"/>
        <v>0</v>
      </c>
      <c r="I11" s="311">
        <f t="shared" si="1"/>
        <v>0</v>
      </c>
      <c r="J11" s="311">
        <f t="shared" si="1"/>
        <v>0</v>
      </c>
      <c r="K11" s="311">
        <f t="shared" si="1"/>
        <v>0</v>
      </c>
      <c r="L11" s="312">
        <f>SUM(O11:BC11)</f>
        <v>0</v>
      </c>
      <c r="M11" s="313"/>
      <c r="N11" s="314"/>
      <c r="O11" s="315">
        <f t="shared" ref="O11:BC11" si="2">SUM(O12:O37)</f>
        <v>0</v>
      </c>
      <c r="P11" s="315">
        <f t="shared" si="2"/>
        <v>0</v>
      </c>
      <c r="Q11" s="315">
        <f t="shared" si="2"/>
        <v>0</v>
      </c>
      <c r="R11" s="315">
        <f t="shared" si="2"/>
        <v>0</v>
      </c>
      <c r="S11" s="315">
        <f t="shared" si="2"/>
        <v>0</v>
      </c>
      <c r="T11" s="315">
        <f t="shared" si="2"/>
        <v>0</v>
      </c>
      <c r="U11" s="315">
        <f t="shared" si="2"/>
        <v>0</v>
      </c>
      <c r="V11" s="315">
        <f t="shared" si="2"/>
        <v>0</v>
      </c>
      <c r="W11" s="315">
        <f t="shared" si="2"/>
        <v>0</v>
      </c>
      <c r="X11" s="315">
        <f t="shared" si="2"/>
        <v>0</v>
      </c>
      <c r="Y11" s="315">
        <f t="shared" si="2"/>
        <v>0</v>
      </c>
      <c r="Z11" s="315">
        <f t="shared" si="2"/>
        <v>0</v>
      </c>
      <c r="AA11" s="315">
        <f t="shared" si="2"/>
        <v>0</v>
      </c>
      <c r="AB11" s="315">
        <f t="shared" si="2"/>
        <v>0</v>
      </c>
      <c r="AC11" s="315">
        <f t="shared" si="2"/>
        <v>0</v>
      </c>
      <c r="AD11" s="315">
        <f t="shared" si="2"/>
        <v>0</v>
      </c>
      <c r="AE11" s="315">
        <f t="shared" si="2"/>
        <v>0</v>
      </c>
      <c r="AF11" s="315">
        <f t="shared" si="2"/>
        <v>0</v>
      </c>
      <c r="AG11" s="315">
        <f t="shared" si="2"/>
        <v>0</v>
      </c>
      <c r="AH11" s="315">
        <f t="shared" si="2"/>
        <v>0</v>
      </c>
      <c r="AI11" s="315">
        <f t="shared" si="2"/>
        <v>0</v>
      </c>
      <c r="AJ11" s="315">
        <f t="shared" si="2"/>
        <v>0</v>
      </c>
      <c r="AK11" s="315">
        <f t="shared" si="2"/>
        <v>0</v>
      </c>
      <c r="AL11" s="315">
        <f t="shared" si="2"/>
        <v>0</v>
      </c>
      <c r="AM11" s="315">
        <f t="shared" si="2"/>
        <v>0</v>
      </c>
      <c r="AN11" s="315">
        <f t="shared" si="2"/>
        <v>0</v>
      </c>
      <c r="AO11" s="315">
        <f t="shared" si="2"/>
        <v>0</v>
      </c>
      <c r="AP11" s="315">
        <f t="shared" si="2"/>
        <v>0</v>
      </c>
      <c r="AQ11" s="315">
        <f t="shared" si="2"/>
        <v>0</v>
      </c>
      <c r="AR11" s="315">
        <f t="shared" si="2"/>
        <v>0</v>
      </c>
      <c r="AS11" s="315">
        <f t="shared" si="2"/>
        <v>0</v>
      </c>
      <c r="AT11" s="315">
        <f t="shared" si="2"/>
        <v>0</v>
      </c>
      <c r="AU11" s="315">
        <f t="shared" si="2"/>
        <v>0</v>
      </c>
      <c r="AV11" s="315">
        <f t="shared" si="2"/>
        <v>0</v>
      </c>
      <c r="AW11" s="315">
        <f t="shared" si="2"/>
        <v>0</v>
      </c>
      <c r="AX11" s="315">
        <f t="shared" si="2"/>
        <v>0</v>
      </c>
      <c r="AY11" s="315">
        <f t="shared" si="2"/>
        <v>0</v>
      </c>
      <c r="AZ11" s="315">
        <f t="shared" si="2"/>
        <v>0</v>
      </c>
      <c r="BA11" s="315">
        <f t="shared" si="2"/>
        <v>0</v>
      </c>
      <c r="BB11" s="315">
        <f t="shared" si="2"/>
        <v>0</v>
      </c>
      <c r="BC11" s="315">
        <f t="shared" si="2"/>
        <v>0</v>
      </c>
    </row>
    <row r="12" spans="1:55" x14ac:dyDescent="0.15">
      <c r="A12" s="316">
        <v>1</v>
      </c>
      <c r="B12" s="644"/>
      <c r="C12" s="643">
        <f t="shared" ref="C12:C37" si="3">ROUNDDOWN(L12/10000,0)</f>
        <v>0</v>
      </c>
      <c r="D12" s="643">
        <f t="shared" ref="D12:D37" si="4">ROUNDDOWN((L12-C12*10000)/5000,0)</f>
        <v>0</v>
      </c>
      <c r="E12" s="643">
        <f t="shared" ref="E12:E37" si="5">ROUNDDOWN((L12-C12*10000-D12*5000)/1000,0)</f>
        <v>0</v>
      </c>
      <c r="F12" s="643">
        <f t="shared" ref="F12:F37" si="6">ROUNDDOWN((L12-C12*10000-D12*5000-E12*1000)/500,0)</f>
        <v>0</v>
      </c>
      <c r="G12" s="643">
        <f t="shared" ref="G12:G37" si="7">ROUNDDOWN((L12-C12*10000-D12*5000-E12*1000-F12*500)/100,0)</f>
        <v>0</v>
      </c>
      <c r="H12" s="643">
        <f t="shared" ref="H12:H37" si="8">ROUNDDOWN((L12-C12*10000-D12*5000-E12*1000-F12*500-G12*100)/50,0)</f>
        <v>0</v>
      </c>
      <c r="I12" s="643">
        <f t="shared" ref="I12:I37" si="9">ROUNDDOWN((L12-C12*10000-D12*5000-E12*1000-F12*500-G12*100-H12*50)/10,0)</f>
        <v>0</v>
      </c>
      <c r="J12" s="643">
        <f t="shared" ref="J12:J37" si="10">ROUNDDOWN((L12-C12*10000-D12*5000-E12*1000-F12*500-G12*100-H12*50-I12*10)/5,0)</f>
        <v>0</v>
      </c>
      <c r="K12" s="643">
        <f t="shared" ref="K12:K37" si="11">L12-C12*10000-D12*5000-E12*1000-F12*500-G12*100-H12*50-I12*10-J12*5</f>
        <v>0</v>
      </c>
      <c r="L12" s="317">
        <f>SUM(O12:BC12)</f>
        <v>0</v>
      </c>
      <c r="M12" s="318" t="s">
        <v>336</v>
      </c>
      <c r="N12" s="314" t="s">
        <v>337</v>
      </c>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19"/>
      <c r="AO12" s="319"/>
      <c r="AP12" s="319"/>
      <c r="AQ12" s="319"/>
      <c r="AR12" s="319"/>
      <c r="AS12" s="319"/>
      <c r="AT12" s="319"/>
      <c r="AU12" s="319"/>
      <c r="AV12" s="319"/>
      <c r="AW12" s="319"/>
      <c r="AX12" s="319"/>
      <c r="AY12" s="319"/>
      <c r="AZ12" s="319"/>
      <c r="BA12" s="319"/>
      <c r="BB12" s="319"/>
      <c r="BC12" s="319"/>
    </row>
    <row r="13" spans="1:55" x14ac:dyDescent="0.15">
      <c r="A13" s="316">
        <v>2</v>
      </c>
      <c r="B13" s="644"/>
      <c r="C13" s="643">
        <f t="shared" si="3"/>
        <v>0</v>
      </c>
      <c r="D13" s="643">
        <f t="shared" si="4"/>
        <v>0</v>
      </c>
      <c r="E13" s="643">
        <f t="shared" si="5"/>
        <v>0</v>
      </c>
      <c r="F13" s="643">
        <f t="shared" si="6"/>
        <v>0</v>
      </c>
      <c r="G13" s="643">
        <f t="shared" si="7"/>
        <v>0</v>
      </c>
      <c r="H13" s="643">
        <f t="shared" si="8"/>
        <v>0</v>
      </c>
      <c r="I13" s="643">
        <f t="shared" si="9"/>
        <v>0</v>
      </c>
      <c r="J13" s="643">
        <f t="shared" si="10"/>
        <v>0</v>
      </c>
      <c r="K13" s="643">
        <f t="shared" si="11"/>
        <v>0</v>
      </c>
      <c r="L13" s="317">
        <f t="shared" ref="L13:L37" si="12">SUM(O13:BC13)</f>
        <v>0</v>
      </c>
      <c r="M13" s="318" t="s">
        <v>336</v>
      </c>
      <c r="N13" s="314" t="s">
        <v>338</v>
      </c>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19"/>
      <c r="AO13" s="319"/>
      <c r="AP13" s="319"/>
      <c r="AQ13" s="319"/>
      <c r="AR13" s="319"/>
      <c r="AS13" s="319"/>
      <c r="AT13" s="319"/>
      <c r="AU13" s="319"/>
      <c r="AV13" s="319"/>
      <c r="AW13" s="319"/>
      <c r="AX13" s="319"/>
      <c r="AY13" s="319"/>
      <c r="AZ13" s="319"/>
      <c r="BA13" s="319"/>
      <c r="BB13" s="319"/>
      <c r="BC13" s="319"/>
    </row>
    <row r="14" spans="1:55" x14ac:dyDescent="0.15">
      <c r="A14" s="316">
        <v>3</v>
      </c>
      <c r="B14" s="644"/>
      <c r="C14" s="643">
        <f t="shared" si="3"/>
        <v>0</v>
      </c>
      <c r="D14" s="643">
        <f t="shared" si="4"/>
        <v>0</v>
      </c>
      <c r="E14" s="643">
        <f t="shared" si="5"/>
        <v>0</v>
      </c>
      <c r="F14" s="643">
        <f t="shared" si="6"/>
        <v>0</v>
      </c>
      <c r="G14" s="643">
        <f t="shared" si="7"/>
        <v>0</v>
      </c>
      <c r="H14" s="643">
        <f t="shared" si="8"/>
        <v>0</v>
      </c>
      <c r="I14" s="643">
        <f t="shared" si="9"/>
        <v>0</v>
      </c>
      <c r="J14" s="643">
        <f t="shared" si="10"/>
        <v>0</v>
      </c>
      <c r="K14" s="643">
        <f t="shared" si="11"/>
        <v>0</v>
      </c>
      <c r="L14" s="317">
        <f t="shared" si="12"/>
        <v>0</v>
      </c>
      <c r="M14" s="318" t="s">
        <v>336</v>
      </c>
      <c r="N14" s="314" t="s">
        <v>338</v>
      </c>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19"/>
      <c r="AO14" s="319"/>
      <c r="AP14" s="319"/>
      <c r="AQ14" s="319"/>
      <c r="AR14" s="319"/>
      <c r="AS14" s="319"/>
      <c r="AT14" s="319"/>
      <c r="AU14" s="319"/>
      <c r="AV14" s="319"/>
      <c r="AW14" s="319"/>
      <c r="AX14" s="319"/>
      <c r="AY14" s="319"/>
      <c r="AZ14" s="319"/>
      <c r="BA14" s="319"/>
      <c r="BB14" s="319"/>
      <c r="BC14" s="319"/>
    </row>
    <row r="15" spans="1:55" x14ac:dyDescent="0.15">
      <c r="A15" s="316">
        <v>4</v>
      </c>
      <c r="B15" s="644"/>
      <c r="C15" s="643">
        <f t="shared" si="3"/>
        <v>0</v>
      </c>
      <c r="D15" s="643">
        <f t="shared" si="4"/>
        <v>0</v>
      </c>
      <c r="E15" s="643">
        <f t="shared" si="5"/>
        <v>0</v>
      </c>
      <c r="F15" s="643">
        <f t="shared" si="6"/>
        <v>0</v>
      </c>
      <c r="G15" s="643">
        <f t="shared" si="7"/>
        <v>0</v>
      </c>
      <c r="H15" s="643">
        <f t="shared" si="8"/>
        <v>0</v>
      </c>
      <c r="I15" s="643">
        <f t="shared" si="9"/>
        <v>0</v>
      </c>
      <c r="J15" s="643">
        <f t="shared" si="10"/>
        <v>0</v>
      </c>
      <c r="K15" s="643">
        <f t="shared" si="11"/>
        <v>0</v>
      </c>
      <c r="L15" s="317">
        <f t="shared" si="12"/>
        <v>0</v>
      </c>
      <c r="M15" s="318" t="s">
        <v>336</v>
      </c>
      <c r="N15" s="314" t="s">
        <v>338</v>
      </c>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19"/>
      <c r="AO15" s="319"/>
      <c r="AP15" s="319"/>
      <c r="AQ15" s="319"/>
      <c r="AR15" s="319"/>
      <c r="AS15" s="319"/>
      <c r="AT15" s="319"/>
      <c r="AU15" s="319"/>
      <c r="AV15" s="319"/>
      <c r="AW15" s="319"/>
      <c r="AX15" s="319"/>
      <c r="AY15" s="319"/>
      <c r="AZ15" s="319"/>
      <c r="BA15" s="319"/>
      <c r="BB15" s="319"/>
      <c r="BC15" s="319"/>
    </row>
    <row r="16" spans="1:55" x14ac:dyDescent="0.15">
      <c r="A16" s="316">
        <v>5</v>
      </c>
      <c r="B16" s="644"/>
      <c r="C16" s="643">
        <f t="shared" si="3"/>
        <v>0</v>
      </c>
      <c r="D16" s="643">
        <f t="shared" si="4"/>
        <v>0</v>
      </c>
      <c r="E16" s="643">
        <f t="shared" si="5"/>
        <v>0</v>
      </c>
      <c r="F16" s="643">
        <f t="shared" si="6"/>
        <v>0</v>
      </c>
      <c r="G16" s="643">
        <f t="shared" si="7"/>
        <v>0</v>
      </c>
      <c r="H16" s="643">
        <f t="shared" si="8"/>
        <v>0</v>
      </c>
      <c r="I16" s="643">
        <f t="shared" si="9"/>
        <v>0</v>
      </c>
      <c r="J16" s="643">
        <f t="shared" si="10"/>
        <v>0</v>
      </c>
      <c r="K16" s="643">
        <f t="shared" si="11"/>
        <v>0</v>
      </c>
      <c r="L16" s="317">
        <f t="shared" si="12"/>
        <v>0</v>
      </c>
      <c r="M16" s="318" t="s">
        <v>336</v>
      </c>
      <c r="N16" s="314" t="s">
        <v>338</v>
      </c>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19"/>
      <c r="AO16" s="319"/>
      <c r="AP16" s="319"/>
      <c r="AQ16" s="319"/>
      <c r="AR16" s="319"/>
      <c r="AS16" s="319"/>
      <c r="AT16" s="319"/>
      <c r="AU16" s="319"/>
      <c r="AV16" s="319"/>
      <c r="AW16" s="319"/>
      <c r="AX16" s="319"/>
      <c r="AY16" s="319"/>
      <c r="AZ16" s="319"/>
      <c r="BA16" s="319"/>
      <c r="BB16" s="319"/>
      <c r="BC16" s="319"/>
    </row>
    <row r="17" spans="1:55" x14ac:dyDescent="0.15">
      <c r="A17" s="316">
        <v>6</v>
      </c>
      <c r="B17" s="644"/>
      <c r="C17" s="643">
        <f t="shared" si="3"/>
        <v>0</v>
      </c>
      <c r="D17" s="643">
        <f t="shared" si="4"/>
        <v>0</v>
      </c>
      <c r="E17" s="643">
        <f t="shared" si="5"/>
        <v>0</v>
      </c>
      <c r="F17" s="643">
        <f t="shared" si="6"/>
        <v>0</v>
      </c>
      <c r="G17" s="643">
        <f t="shared" si="7"/>
        <v>0</v>
      </c>
      <c r="H17" s="643">
        <f t="shared" si="8"/>
        <v>0</v>
      </c>
      <c r="I17" s="643">
        <f t="shared" si="9"/>
        <v>0</v>
      </c>
      <c r="J17" s="643">
        <f t="shared" si="10"/>
        <v>0</v>
      </c>
      <c r="K17" s="643">
        <f t="shared" si="11"/>
        <v>0</v>
      </c>
      <c r="L17" s="317">
        <f t="shared" si="12"/>
        <v>0</v>
      </c>
      <c r="M17" s="318" t="s">
        <v>336</v>
      </c>
      <c r="N17" s="314" t="s">
        <v>338</v>
      </c>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19"/>
      <c r="AO17" s="319"/>
      <c r="AP17" s="319"/>
      <c r="AQ17" s="319"/>
      <c r="AR17" s="319"/>
      <c r="AS17" s="319"/>
      <c r="AT17" s="319"/>
      <c r="AU17" s="319"/>
      <c r="AV17" s="319"/>
      <c r="AW17" s="319"/>
      <c r="AX17" s="319"/>
      <c r="AY17" s="319"/>
      <c r="AZ17" s="319"/>
      <c r="BA17" s="319"/>
      <c r="BB17" s="319"/>
      <c r="BC17" s="319"/>
    </row>
    <row r="18" spans="1:55" x14ac:dyDescent="0.15">
      <c r="A18" s="316">
        <v>7</v>
      </c>
      <c r="B18" s="644"/>
      <c r="C18" s="643">
        <f t="shared" si="3"/>
        <v>0</v>
      </c>
      <c r="D18" s="643">
        <f t="shared" si="4"/>
        <v>0</v>
      </c>
      <c r="E18" s="643">
        <f t="shared" si="5"/>
        <v>0</v>
      </c>
      <c r="F18" s="643">
        <f t="shared" si="6"/>
        <v>0</v>
      </c>
      <c r="G18" s="643">
        <f t="shared" si="7"/>
        <v>0</v>
      </c>
      <c r="H18" s="643">
        <f t="shared" si="8"/>
        <v>0</v>
      </c>
      <c r="I18" s="643">
        <f t="shared" si="9"/>
        <v>0</v>
      </c>
      <c r="J18" s="643">
        <f t="shared" si="10"/>
        <v>0</v>
      </c>
      <c r="K18" s="643">
        <f t="shared" si="11"/>
        <v>0</v>
      </c>
      <c r="L18" s="317">
        <f t="shared" si="12"/>
        <v>0</v>
      </c>
      <c r="M18" s="318" t="s">
        <v>336</v>
      </c>
      <c r="N18" s="314" t="s">
        <v>338</v>
      </c>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19"/>
      <c r="AO18" s="319"/>
      <c r="AP18" s="319"/>
      <c r="AQ18" s="319"/>
      <c r="AR18" s="319"/>
      <c r="AS18" s="319"/>
      <c r="AT18" s="319"/>
      <c r="AU18" s="319"/>
      <c r="AV18" s="319"/>
      <c r="AW18" s="319"/>
      <c r="AX18" s="319"/>
      <c r="AY18" s="319"/>
      <c r="AZ18" s="319"/>
      <c r="BA18" s="319"/>
      <c r="BB18" s="319"/>
      <c r="BC18" s="319"/>
    </row>
    <row r="19" spans="1:55" x14ac:dyDescent="0.15">
      <c r="A19" s="316">
        <v>8</v>
      </c>
      <c r="B19" s="644"/>
      <c r="C19" s="643">
        <f t="shared" si="3"/>
        <v>0</v>
      </c>
      <c r="D19" s="643">
        <f t="shared" si="4"/>
        <v>0</v>
      </c>
      <c r="E19" s="643">
        <f t="shared" si="5"/>
        <v>0</v>
      </c>
      <c r="F19" s="643">
        <f t="shared" si="6"/>
        <v>0</v>
      </c>
      <c r="G19" s="643">
        <f t="shared" si="7"/>
        <v>0</v>
      </c>
      <c r="H19" s="643">
        <f t="shared" si="8"/>
        <v>0</v>
      </c>
      <c r="I19" s="643">
        <f t="shared" si="9"/>
        <v>0</v>
      </c>
      <c r="J19" s="643">
        <f t="shared" si="10"/>
        <v>0</v>
      </c>
      <c r="K19" s="643">
        <f t="shared" si="11"/>
        <v>0</v>
      </c>
      <c r="L19" s="317">
        <f t="shared" si="12"/>
        <v>0</v>
      </c>
      <c r="M19" s="318" t="s">
        <v>336</v>
      </c>
      <c r="N19" s="314" t="s">
        <v>338</v>
      </c>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19"/>
      <c r="AO19" s="319"/>
      <c r="AP19" s="319"/>
      <c r="AQ19" s="319"/>
      <c r="AR19" s="319"/>
      <c r="AS19" s="319"/>
      <c r="AT19" s="319"/>
      <c r="AU19" s="319"/>
      <c r="AV19" s="319"/>
      <c r="AW19" s="319"/>
      <c r="AX19" s="319"/>
      <c r="AY19" s="319"/>
      <c r="AZ19" s="319"/>
      <c r="BA19" s="319"/>
      <c r="BB19" s="319"/>
      <c r="BC19" s="319"/>
    </row>
    <row r="20" spans="1:55" x14ac:dyDescent="0.15">
      <c r="A20" s="316">
        <v>9</v>
      </c>
      <c r="B20" s="644"/>
      <c r="C20" s="643">
        <f t="shared" si="3"/>
        <v>0</v>
      </c>
      <c r="D20" s="643">
        <f t="shared" si="4"/>
        <v>0</v>
      </c>
      <c r="E20" s="643">
        <f t="shared" si="5"/>
        <v>0</v>
      </c>
      <c r="F20" s="643">
        <f t="shared" si="6"/>
        <v>0</v>
      </c>
      <c r="G20" s="643">
        <f t="shared" si="7"/>
        <v>0</v>
      </c>
      <c r="H20" s="643">
        <f t="shared" si="8"/>
        <v>0</v>
      </c>
      <c r="I20" s="643">
        <f t="shared" si="9"/>
        <v>0</v>
      </c>
      <c r="J20" s="643">
        <f t="shared" si="10"/>
        <v>0</v>
      </c>
      <c r="K20" s="643">
        <f t="shared" si="11"/>
        <v>0</v>
      </c>
      <c r="L20" s="317">
        <f t="shared" si="12"/>
        <v>0</v>
      </c>
      <c r="M20" s="318" t="s">
        <v>336</v>
      </c>
      <c r="N20" s="314" t="s">
        <v>338</v>
      </c>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19"/>
      <c r="AO20" s="319"/>
      <c r="AP20" s="319"/>
      <c r="AQ20" s="319"/>
      <c r="AR20" s="319"/>
      <c r="AS20" s="319"/>
      <c r="AT20" s="319"/>
      <c r="AU20" s="319"/>
      <c r="AV20" s="319"/>
      <c r="AW20" s="319"/>
      <c r="AX20" s="319"/>
      <c r="AY20" s="319"/>
      <c r="AZ20" s="319"/>
      <c r="BA20" s="319"/>
      <c r="BB20" s="319"/>
      <c r="BC20" s="319"/>
    </row>
    <row r="21" spans="1:55" x14ac:dyDescent="0.15">
      <c r="A21" s="316">
        <v>10</v>
      </c>
      <c r="B21" s="644"/>
      <c r="C21" s="643">
        <f t="shared" si="3"/>
        <v>0</v>
      </c>
      <c r="D21" s="643">
        <f t="shared" si="4"/>
        <v>0</v>
      </c>
      <c r="E21" s="643">
        <f t="shared" si="5"/>
        <v>0</v>
      </c>
      <c r="F21" s="643">
        <f t="shared" si="6"/>
        <v>0</v>
      </c>
      <c r="G21" s="643">
        <f t="shared" si="7"/>
        <v>0</v>
      </c>
      <c r="H21" s="643">
        <f t="shared" si="8"/>
        <v>0</v>
      </c>
      <c r="I21" s="643">
        <f t="shared" si="9"/>
        <v>0</v>
      </c>
      <c r="J21" s="643">
        <f t="shared" si="10"/>
        <v>0</v>
      </c>
      <c r="K21" s="643">
        <f t="shared" si="11"/>
        <v>0</v>
      </c>
      <c r="L21" s="317">
        <f t="shared" si="12"/>
        <v>0</v>
      </c>
      <c r="M21" s="318" t="s">
        <v>336</v>
      </c>
      <c r="N21" s="314" t="s">
        <v>338</v>
      </c>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19"/>
      <c r="AO21" s="319"/>
      <c r="AP21" s="319"/>
      <c r="AQ21" s="319"/>
      <c r="AR21" s="319"/>
      <c r="AS21" s="319"/>
      <c r="AT21" s="319"/>
      <c r="AU21" s="319"/>
      <c r="AV21" s="319"/>
      <c r="AW21" s="319"/>
      <c r="AX21" s="319"/>
      <c r="AY21" s="319"/>
      <c r="AZ21" s="319"/>
      <c r="BA21" s="319"/>
      <c r="BB21" s="319"/>
      <c r="BC21" s="319"/>
    </row>
    <row r="22" spans="1:55" x14ac:dyDescent="0.15">
      <c r="A22" s="316">
        <v>11</v>
      </c>
      <c r="B22" s="644"/>
      <c r="C22" s="643">
        <f t="shared" si="3"/>
        <v>0</v>
      </c>
      <c r="D22" s="643">
        <f t="shared" si="4"/>
        <v>0</v>
      </c>
      <c r="E22" s="643">
        <f t="shared" si="5"/>
        <v>0</v>
      </c>
      <c r="F22" s="643">
        <f t="shared" si="6"/>
        <v>0</v>
      </c>
      <c r="G22" s="643">
        <f t="shared" si="7"/>
        <v>0</v>
      </c>
      <c r="H22" s="643">
        <f t="shared" si="8"/>
        <v>0</v>
      </c>
      <c r="I22" s="643">
        <f t="shared" si="9"/>
        <v>0</v>
      </c>
      <c r="J22" s="643">
        <f t="shared" si="10"/>
        <v>0</v>
      </c>
      <c r="K22" s="643">
        <f t="shared" si="11"/>
        <v>0</v>
      </c>
      <c r="L22" s="317">
        <f t="shared" si="12"/>
        <v>0</v>
      </c>
      <c r="M22" s="318" t="s">
        <v>336</v>
      </c>
      <c r="N22" s="314" t="s">
        <v>338</v>
      </c>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19"/>
      <c r="AO22" s="319"/>
      <c r="AP22" s="319"/>
      <c r="AQ22" s="319"/>
      <c r="AR22" s="319"/>
      <c r="AS22" s="319"/>
      <c r="AT22" s="319"/>
      <c r="AU22" s="319"/>
      <c r="AV22" s="319"/>
      <c r="AW22" s="319"/>
      <c r="AX22" s="319"/>
      <c r="AY22" s="319"/>
      <c r="AZ22" s="319"/>
      <c r="BA22" s="319"/>
      <c r="BB22" s="319"/>
      <c r="BC22" s="319"/>
    </row>
    <row r="23" spans="1:55" x14ac:dyDescent="0.15">
      <c r="A23" s="316">
        <v>12</v>
      </c>
      <c r="B23" s="644"/>
      <c r="C23" s="643">
        <f t="shared" si="3"/>
        <v>0</v>
      </c>
      <c r="D23" s="643">
        <f t="shared" si="4"/>
        <v>0</v>
      </c>
      <c r="E23" s="643">
        <f t="shared" si="5"/>
        <v>0</v>
      </c>
      <c r="F23" s="643">
        <f t="shared" si="6"/>
        <v>0</v>
      </c>
      <c r="G23" s="643">
        <f t="shared" si="7"/>
        <v>0</v>
      </c>
      <c r="H23" s="643">
        <f t="shared" si="8"/>
        <v>0</v>
      </c>
      <c r="I23" s="643">
        <f t="shared" si="9"/>
        <v>0</v>
      </c>
      <c r="J23" s="643">
        <f t="shared" si="10"/>
        <v>0</v>
      </c>
      <c r="K23" s="643">
        <f t="shared" si="11"/>
        <v>0</v>
      </c>
      <c r="L23" s="317">
        <f t="shared" si="12"/>
        <v>0</v>
      </c>
      <c r="M23" s="318" t="s">
        <v>336</v>
      </c>
      <c r="N23" s="314" t="s">
        <v>338</v>
      </c>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19"/>
      <c r="AO23" s="319"/>
      <c r="AP23" s="319"/>
      <c r="AQ23" s="319"/>
      <c r="AR23" s="319"/>
      <c r="AS23" s="319"/>
      <c r="AT23" s="319"/>
      <c r="AU23" s="319"/>
      <c r="AV23" s="319"/>
      <c r="AW23" s="319"/>
      <c r="AX23" s="319"/>
      <c r="AY23" s="319"/>
      <c r="AZ23" s="319"/>
      <c r="BA23" s="319"/>
      <c r="BB23" s="319"/>
      <c r="BC23" s="319"/>
    </row>
    <row r="24" spans="1:55" x14ac:dyDescent="0.15">
      <c r="A24" s="316">
        <v>13</v>
      </c>
      <c r="B24" s="644"/>
      <c r="C24" s="643">
        <f t="shared" si="3"/>
        <v>0</v>
      </c>
      <c r="D24" s="643">
        <f t="shared" si="4"/>
        <v>0</v>
      </c>
      <c r="E24" s="643">
        <f t="shared" si="5"/>
        <v>0</v>
      </c>
      <c r="F24" s="643">
        <f t="shared" si="6"/>
        <v>0</v>
      </c>
      <c r="G24" s="643">
        <f t="shared" si="7"/>
        <v>0</v>
      </c>
      <c r="H24" s="643">
        <f t="shared" si="8"/>
        <v>0</v>
      </c>
      <c r="I24" s="643">
        <f t="shared" si="9"/>
        <v>0</v>
      </c>
      <c r="J24" s="643">
        <f t="shared" si="10"/>
        <v>0</v>
      </c>
      <c r="K24" s="643">
        <f t="shared" si="11"/>
        <v>0</v>
      </c>
      <c r="L24" s="317">
        <f t="shared" si="12"/>
        <v>0</v>
      </c>
      <c r="M24" s="318" t="s">
        <v>336</v>
      </c>
      <c r="N24" s="314" t="s">
        <v>338</v>
      </c>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19"/>
      <c r="AO24" s="319"/>
      <c r="AP24" s="319"/>
      <c r="AQ24" s="319"/>
      <c r="AR24" s="319"/>
      <c r="AS24" s="319"/>
      <c r="AT24" s="319"/>
      <c r="AU24" s="319"/>
      <c r="AV24" s="319"/>
      <c r="AW24" s="319"/>
      <c r="AX24" s="319"/>
      <c r="AY24" s="319"/>
      <c r="AZ24" s="319"/>
      <c r="BA24" s="319"/>
      <c r="BB24" s="319"/>
      <c r="BC24" s="319"/>
    </row>
    <row r="25" spans="1:55" x14ac:dyDescent="0.15">
      <c r="A25" s="316">
        <v>14</v>
      </c>
      <c r="B25" s="644"/>
      <c r="C25" s="643">
        <f t="shared" si="3"/>
        <v>0</v>
      </c>
      <c r="D25" s="643">
        <f t="shared" si="4"/>
        <v>0</v>
      </c>
      <c r="E25" s="643">
        <f t="shared" si="5"/>
        <v>0</v>
      </c>
      <c r="F25" s="643">
        <f t="shared" si="6"/>
        <v>0</v>
      </c>
      <c r="G25" s="643">
        <f t="shared" si="7"/>
        <v>0</v>
      </c>
      <c r="H25" s="643">
        <f t="shared" si="8"/>
        <v>0</v>
      </c>
      <c r="I25" s="643">
        <f t="shared" si="9"/>
        <v>0</v>
      </c>
      <c r="J25" s="643">
        <f t="shared" si="10"/>
        <v>0</v>
      </c>
      <c r="K25" s="643">
        <f t="shared" si="11"/>
        <v>0</v>
      </c>
      <c r="L25" s="317">
        <f t="shared" si="12"/>
        <v>0</v>
      </c>
      <c r="M25" s="318" t="s">
        <v>336</v>
      </c>
      <c r="N25" s="314" t="s">
        <v>338</v>
      </c>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19"/>
      <c r="AO25" s="319"/>
      <c r="AP25" s="319"/>
      <c r="AQ25" s="319"/>
      <c r="AR25" s="319"/>
      <c r="AS25" s="319"/>
      <c r="AT25" s="319"/>
      <c r="AU25" s="319"/>
      <c r="AV25" s="319"/>
      <c r="AW25" s="319"/>
      <c r="AX25" s="319"/>
      <c r="AY25" s="319"/>
      <c r="AZ25" s="319"/>
      <c r="BA25" s="319"/>
      <c r="BB25" s="319"/>
      <c r="BC25" s="319"/>
    </row>
    <row r="26" spans="1:55" x14ac:dyDescent="0.15">
      <c r="A26" s="316">
        <v>15</v>
      </c>
      <c r="B26" s="644"/>
      <c r="C26" s="643">
        <f t="shared" si="3"/>
        <v>0</v>
      </c>
      <c r="D26" s="643">
        <f t="shared" si="4"/>
        <v>0</v>
      </c>
      <c r="E26" s="643">
        <f t="shared" si="5"/>
        <v>0</v>
      </c>
      <c r="F26" s="643">
        <f t="shared" si="6"/>
        <v>0</v>
      </c>
      <c r="G26" s="643">
        <f t="shared" si="7"/>
        <v>0</v>
      </c>
      <c r="H26" s="643">
        <f t="shared" si="8"/>
        <v>0</v>
      </c>
      <c r="I26" s="643">
        <f t="shared" si="9"/>
        <v>0</v>
      </c>
      <c r="J26" s="643">
        <f t="shared" si="10"/>
        <v>0</v>
      </c>
      <c r="K26" s="643">
        <f t="shared" si="11"/>
        <v>0</v>
      </c>
      <c r="L26" s="317">
        <f t="shared" si="12"/>
        <v>0</v>
      </c>
      <c r="M26" s="318" t="s">
        <v>336</v>
      </c>
      <c r="N26" s="314" t="s">
        <v>338</v>
      </c>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19"/>
      <c r="AO26" s="319"/>
      <c r="AP26" s="319"/>
      <c r="AQ26" s="319"/>
      <c r="AR26" s="319"/>
      <c r="AS26" s="319"/>
      <c r="AT26" s="319"/>
      <c r="AU26" s="319"/>
      <c r="AV26" s="319"/>
      <c r="AW26" s="319"/>
      <c r="AX26" s="319"/>
      <c r="AY26" s="319"/>
      <c r="AZ26" s="319"/>
      <c r="BA26" s="319"/>
      <c r="BB26" s="319"/>
      <c r="BC26" s="319"/>
    </row>
    <row r="27" spans="1:55" x14ac:dyDescent="0.15">
      <c r="A27" s="316">
        <v>16</v>
      </c>
      <c r="B27" s="644"/>
      <c r="C27" s="643">
        <f t="shared" si="3"/>
        <v>0</v>
      </c>
      <c r="D27" s="643">
        <f t="shared" si="4"/>
        <v>0</v>
      </c>
      <c r="E27" s="643">
        <f t="shared" si="5"/>
        <v>0</v>
      </c>
      <c r="F27" s="643">
        <f t="shared" si="6"/>
        <v>0</v>
      </c>
      <c r="G27" s="643">
        <f t="shared" si="7"/>
        <v>0</v>
      </c>
      <c r="H27" s="643">
        <f t="shared" si="8"/>
        <v>0</v>
      </c>
      <c r="I27" s="643">
        <f t="shared" si="9"/>
        <v>0</v>
      </c>
      <c r="J27" s="643">
        <f t="shared" si="10"/>
        <v>0</v>
      </c>
      <c r="K27" s="643">
        <f t="shared" si="11"/>
        <v>0</v>
      </c>
      <c r="L27" s="317">
        <f t="shared" si="12"/>
        <v>0</v>
      </c>
      <c r="M27" s="318" t="s">
        <v>336</v>
      </c>
      <c r="N27" s="314" t="s">
        <v>338</v>
      </c>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19"/>
      <c r="AO27" s="319"/>
      <c r="AP27" s="319"/>
      <c r="AQ27" s="319"/>
      <c r="AR27" s="319"/>
      <c r="AS27" s="319"/>
      <c r="AT27" s="319"/>
      <c r="AU27" s="319"/>
      <c r="AV27" s="319"/>
      <c r="AW27" s="319"/>
      <c r="AX27" s="319"/>
      <c r="AY27" s="319"/>
      <c r="AZ27" s="319"/>
      <c r="BA27" s="319"/>
      <c r="BB27" s="319"/>
      <c r="BC27" s="319"/>
    </row>
    <row r="28" spans="1:55" x14ac:dyDescent="0.15">
      <c r="A28" s="316">
        <v>17</v>
      </c>
      <c r="B28" s="644"/>
      <c r="C28" s="643">
        <f t="shared" si="3"/>
        <v>0</v>
      </c>
      <c r="D28" s="643">
        <f t="shared" si="4"/>
        <v>0</v>
      </c>
      <c r="E28" s="643">
        <f t="shared" si="5"/>
        <v>0</v>
      </c>
      <c r="F28" s="643">
        <f t="shared" si="6"/>
        <v>0</v>
      </c>
      <c r="G28" s="643">
        <f t="shared" si="7"/>
        <v>0</v>
      </c>
      <c r="H28" s="643">
        <f t="shared" si="8"/>
        <v>0</v>
      </c>
      <c r="I28" s="643">
        <f t="shared" si="9"/>
        <v>0</v>
      </c>
      <c r="J28" s="643">
        <f t="shared" si="10"/>
        <v>0</v>
      </c>
      <c r="K28" s="643">
        <f t="shared" si="11"/>
        <v>0</v>
      </c>
      <c r="L28" s="317">
        <f t="shared" si="12"/>
        <v>0</v>
      </c>
      <c r="M28" s="318" t="s">
        <v>336</v>
      </c>
      <c r="N28" s="314" t="s">
        <v>338</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19"/>
      <c r="AO28" s="319"/>
      <c r="AP28" s="319"/>
      <c r="AQ28" s="319"/>
      <c r="AR28" s="319"/>
      <c r="AS28" s="319"/>
      <c r="AT28" s="319"/>
      <c r="AU28" s="319"/>
      <c r="AV28" s="319"/>
      <c r="AW28" s="319"/>
      <c r="AX28" s="319"/>
      <c r="AY28" s="319"/>
      <c r="AZ28" s="319"/>
      <c r="BA28" s="319"/>
      <c r="BB28" s="319"/>
      <c r="BC28" s="319"/>
    </row>
    <row r="29" spans="1:55" x14ac:dyDescent="0.15">
      <c r="A29" s="316">
        <v>18</v>
      </c>
      <c r="B29" s="644"/>
      <c r="C29" s="643">
        <f t="shared" si="3"/>
        <v>0</v>
      </c>
      <c r="D29" s="643">
        <f t="shared" si="4"/>
        <v>0</v>
      </c>
      <c r="E29" s="643">
        <f t="shared" si="5"/>
        <v>0</v>
      </c>
      <c r="F29" s="643">
        <f t="shared" si="6"/>
        <v>0</v>
      </c>
      <c r="G29" s="643">
        <f t="shared" si="7"/>
        <v>0</v>
      </c>
      <c r="H29" s="643">
        <f t="shared" si="8"/>
        <v>0</v>
      </c>
      <c r="I29" s="643">
        <f t="shared" si="9"/>
        <v>0</v>
      </c>
      <c r="J29" s="643">
        <f t="shared" si="10"/>
        <v>0</v>
      </c>
      <c r="K29" s="643">
        <f t="shared" si="11"/>
        <v>0</v>
      </c>
      <c r="L29" s="317">
        <f t="shared" si="12"/>
        <v>0</v>
      </c>
      <c r="M29" s="318" t="s">
        <v>336</v>
      </c>
      <c r="N29" s="314" t="s">
        <v>338</v>
      </c>
      <c r="O29" s="331"/>
      <c r="P29" s="331"/>
      <c r="Q29" s="331"/>
      <c r="R29" s="331"/>
      <c r="S29" s="331"/>
      <c r="T29" s="331"/>
      <c r="U29" s="331"/>
      <c r="V29" s="331"/>
      <c r="W29" s="331"/>
      <c r="X29" s="331"/>
      <c r="Y29" s="331"/>
      <c r="Z29" s="331"/>
      <c r="AA29" s="331"/>
      <c r="AB29" s="331"/>
      <c r="AC29" s="331"/>
      <c r="AD29" s="331"/>
      <c r="AE29" s="331"/>
      <c r="AF29" s="331"/>
      <c r="AG29" s="331"/>
      <c r="AH29" s="331"/>
      <c r="AI29" s="331"/>
      <c r="AJ29" s="319"/>
      <c r="AK29" s="319"/>
      <c r="AL29" s="319"/>
      <c r="AM29" s="319"/>
      <c r="AN29" s="319"/>
      <c r="AO29" s="319"/>
      <c r="AP29" s="319"/>
      <c r="AQ29" s="319"/>
      <c r="AR29" s="319"/>
      <c r="AS29" s="319"/>
      <c r="AT29" s="319"/>
      <c r="AU29" s="319"/>
      <c r="AV29" s="319"/>
      <c r="AW29" s="319"/>
      <c r="AX29" s="319"/>
      <c r="AY29" s="319"/>
      <c r="AZ29" s="319"/>
      <c r="BA29" s="319"/>
      <c r="BB29" s="319"/>
      <c r="BC29" s="319"/>
    </row>
    <row r="30" spans="1:55" x14ac:dyDescent="0.15">
      <c r="A30" s="316">
        <v>19</v>
      </c>
      <c r="B30" s="644"/>
      <c r="C30" s="643">
        <f t="shared" si="3"/>
        <v>0</v>
      </c>
      <c r="D30" s="643">
        <f t="shared" si="4"/>
        <v>0</v>
      </c>
      <c r="E30" s="643">
        <f t="shared" si="5"/>
        <v>0</v>
      </c>
      <c r="F30" s="643">
        <f t="shared" si="6"/>
        <v>0</v>
      </c>
      <c r="G30" s="643">
        <f t="shared" si="7"/>
        <v>0</v>
      </c>
      <c r="H30" s="643">
        <f t="shared" si="8"/>
        <v>0</v>
      </c>
      <c r="I30" s="643">
        <f t="shared" si="9"/>
        <v>0</v>
      </c>
      <c r="J30" s="643">
        <f t="shared" si="10"/>
        <v>0</v>
      </c>
      <c r="K30" s="643">
        <f t="shared" si="11"/>
        <v>0</v>
      </c>
      <c r="L30" s="317">
        <f t="shared" si="12"/>
        <v>0</v>
      </c>
      <c r="M30" s="318" t="s">
        <v>336</v>
      </c>
      <c r="N30" s="314" t="s">
        <v>338</v>
      </c>
      <c r="O30" s="331"/>
      <c r="P30" s="331"/>
      <c r="Q30" s="331"/>
      <c r="R30" s="331"/>
      <c r="S30" s="331"/>
      <c r="T30" s="331"/>
      <c r="U30" s="331"/>
      <c r="V30" s="331"/>
      <c r="W30" s="331"/>
      <c r="X30" s="331"/>
      <c r="Y30" s="331"/>
      <c r="Z30" s="331"/>
      <c r="AA30" s="331"/>
      <c r="AB30" s="331"/>
      <c r="AC30" s="331"/>
      <c r="AD30" s="331"/>
      <c r="AE30" s="331"/>
      <c r="AF30" s="331"/>
      <c r="AG30" s="331"/>
      <c r="AH30" s="331"/>
      <c r="AI30" s="331"/>
      <c r="AJ30" s="319"/>
      <c r="AK30" s="319"/>
      <c r="AL30" s="319"/>
      <c r="AM30" s="319"/>
      <c r="AN30" s="319"/>
      <c r="AO30" s="319"/>
      <c r="AP30" s="319"/>
      <c r="AQ30" s="319"/>
      <c r="AR30" s="319"/>
      <c r="AS30" s="319"/>
      <c r="AT30" s="319"/>
      <c r="AU30" s="319"/>
      <c r="AV30" s="319"/>
      <c r="AW30" s="319"/>
      <c r="AX30" s="319"/>
      <c r="AY30" s="319"/>
      <c r="AZ30" s="319"/>
      <c r="BA30" s="319"/>
      <c r="BB30" s="319"/>
      <c r="BC30" s="319"/>
    </row>
    <row r="31" spans="1:55" x14ac:dyDescent="0.15">
      <c r="A31" s="316">
        <v>20</v>
      </c>
      <c r="B31" s="644"/>
      <c r="C31" s="643">
        <f t="shared" si="3"/>
        <v>0</v>
      </c>
      <c r="D31" s="643">
        <f t="shared" si="4"/>
        <v>0</v>
      </c>
      <c r="E31" s="643">
        <f t="shared" si="5"/>
        <v>0</v>
      </c>
      <c r="F31" s="643">
        <f t="shared" si="6"/>
        <v>0</v>
      </c>
      <c r="G31" s="643">
        <f t="shared" si="7"/>
        <v>0</v>
      </c>
      <c r="H31" s="643">
        <f t="shared" si="8"/>
        <v>0</v>
      </c>
      <c r="I31" s="643">
        <f t="shared" si="9"/>
        <v>0</v>
      </c>
      <c r="J31" s="643">
        <f t="shared" si="10"/>
        <v>0</v>
      </c>
      <c r="K31" s="643">
        <f t="shared" si="11"/>
        <v>0</v>
      </c>
      <c r="L31" s="317">
        <f t="shared" si="12"/>
        <v>0</v>
      </c>
      <c r="M31" s="318" t="s">
        <v>336</v>
      </c>
      <c r="N31" s="314" t="s">
        <v>338</v>
      </c>
      <c r="O31" s="331"/>
      <c r="P31" s="331"/>
      <c r="Q31" s="331"/>
      <c r="R31" s="331"/>
      <c r="S31" s="331"/>
      <c r="T31" s="331"/>
      <c r="U31" s="331"/>
      <c r="V31" s="331"/>
      <c r="W31" s="331"/>
      <c r="X31" s="331"/>
      <c r="Y31" s="331"/>
      <c r="Z31" s="331"/>
      <c r="AA31" s="331"/>
      <c r="AB31" s="331"/>
      <c r="AC31" s="331"/>
      <c r="AD31" s="331"/>
      <c r="AE31" s="331"/>
      <c r="AF31" s="331"/>
      <c r="AG31" s="331"/>
      <c r="AH31" s="331"/>
      <c r="AI31" s="331"/>
      <c r="AJ31" s="319"/>
      <c r="AK31" s="319"/>
      <c r="AL31" s="319"/>
      <c r="AM31" s="319"/>
      <c r="AN31" s="319"/>
      <c r="AO31" s="319"/>
      <c r="AP31" s="319"/>
      <c r="AQ31" s="319"/>
      <c r="AR31" s="319"/>
      <c r="AS31" s="319"/>
      <c r="AT31" s="319"/>
      <c r="AU31" s="319"/>
      <c r="AV31" s="319"/>
      <c r="AW31" s="319"/>
      <c r="AX31" s="319"/>
      <c r="AY31" s="319"/>
      <c r="AZ31" s="319"/>
      <c r="BA31" s="319"/>
      <c r="BB31" s="319"/>
      <c r="BC31" s="319"/>
    </row>
    <row r="32" spans="1:55" x14ac:dyDescent="0.15">
      <c r="A32" s="316">
        <v>21</v>
      </c>
      <c r="B32" s="644"/>
      <c r="C32" s="643">
        <f t="shared" si="3"/>
        <v>0</v>
      </c>
      <c r="D32" s="643">
        <f t="shared" si="4"/>
        <v>0</v>
      </c>
      <c r="E32" s="643">
        <f t="shared" si="5"/>
        <v>0</v>
      </c>
      <c r="F32" s="643">
        <f t="shared" si="6"/>
        <v>0</v>
      </c>
      <c r="G32" s="643">
        <f t="shared" si="7"/>
        <v>0</v>
      </c>
      <c r="H32" s="643">
        <f t="shared" si="8"/>
        <v>0</v>
      </c>
      <c r="I32" s="643">
        <f t="shared" si="9"/>
        <v>0</v>
      </c>
      <c r="J32" s="643">
        <f t="shared" si="10"/>
        <v>0</v>
      </c>
      <c r="K32" s="643">
        <f t="shared" si="11"/>
        <v>0</v>
      </c>
      <c r="L32" s="317">
        <f t="shared" si="12"/>
        <v>0</v>
      </c>
      <c r="M32" s="318" t="s">
        <v>336</v>
      </c>
      <c r="N32" s="314" t="s">
        <v>338</v>
      </c>
      <c r="O32" s="331"/>
      <c r="P32" s="331"/>
      <c r="Q32" s="331"/>
      <c r="R32" s="331"/>
      <c r="S32" s="331"/>
      <c r="T32" s="331"/>
      <c r="U32" s="331"/>
      <c r="V32" s="331"/>
      <c r="W32" s="331"/>
      <c r="X32" s="331"/>
      <c r="Y32" s="331"/>
      <c r="Z32" s="331"/>
      <c r="AA32" s="331"/>
      <c r="AB32" s="331"/>
      <c r="AC32" s="331"/>
      <c r="AD32" s="331"/>
      <c r="AE32" s="331"/>
      <c r="AF32" s="331"/>
      <c r="AG32" s="331"/>
      <c r="AH32" s="331"/>
      <c r="AI32" s="331"/>
      <c r="AJ32" s="319"/>
      <c r="AK32" s="319"/>
      <c r="AL32" s="319"/>
      <c r="AM32" s="319"/>
      <c r="AN32" s="319"/>
      <c r="AO32" s="319"/>
      <c r="AP32" s="319"/>
      <c r="AQ32" s="319"/>
      <c r="AR32" s="319"/>
      <c r="AS32" s="319"/>
      <c r="AT32" s="319"/>
      <c r="AU32" s="319"/>
      <c r="AV32" s="319"/>
      <c r="AW32" s="319"/>
      <c r="AX32" s="319"/>
      <c r="AY32" s="319"/>
      <c r="AZ32" s="319"/>
      <c r="BA32" s="319"/>
      <c r="BB32" s="319"/>
      <c r="BC32" s="319"/>
    </row>
    <row r="33" spans="1:55" x14ac:dyDescent="0.15">
      <c r="A33" s="316">
        <v>22</v>
      </c>
      <c r="B33" s="644"/>
      <c r="C33" s="643">
        <f t="shared" si="3"/>
        <v>0</v>
      </c>
      <c r="D33" s="643">
        <f t="shared" si="4"/>
        <v>0</v>
      </c>
      <c r="E33" s="643">
        <f t="shared" si="5"/>
        <v>0</v>
      </c>
      <c r="F33" s="643">
        <f t="shared" si="6"/>
        <v>0</v>
      </c>
      <c r="G33" s="643">
        <f t="shared" si="7"/>
        <v>0</v>
      </c>
      <c r="H33" s="643">
        <f t="shared" si="8"/>
        <v>0</v>
      </c>
      <c r="I33" s="643">
        <f t="shared" si="9"/>
        <v>0</v>
      </c>
      <c r="J33" s="643">
        <f t="shared" si="10"/>
        <v>0</v>
      </c>
      <c r="K33" s="643">
        <f t="shared" si="11"/>
        <v>0</v>
      </c>
      <c r="L33" s="317">
        <f t="shared" si="12"/>
        <v>0</v>
      </c>
      <c r="M33" s="318" t="s">
        <v>336</v>
      </c>
      <c r="N33" s="314" t="s">
        <v>338</v>
      </c>
      <c r="O33" s="331"/>
      <c r="P33" s="331"/>
      <c r="Q33" s="331"/>
      <c r="R33" s="331"/>
      <c r="S33" s="331"/>
      <c r="T33" s="331"/>
      <c r="U33" s="331"/>
      <c r="V33" s="331"/>
      <c r="W33" s="331"/>
      <c r="X33" s="331"/>
      <c r="Y33" s="331"/>
      <c r="Z33" s="331"/>
      <c r="AA33" s="331"/>
      <c r="AB33" s="331"/>
      <c r="AC33" s="331"/>
      <c r="AD33" s="331"/>
      <c r="AE33" s="331"/>
      <c r="AF33" s="331"/>
      <c r="AG33" s="331"/>
      <c r="AH33" s="331"/>
      <c r="AI33" s="331"/>
      <c r="AJ33" s="319"/>
      <c r="AK33" s="319"/>
      <c r="AL33" s="319"/>
      <c r="AM33" s="319"/>
      <c r="AN33" s="319"/>
      <c r="AO33" s="319"/>
      <c r="AP33" s="319"/>
      <c r="AQ33" s="319"/>
      <c r="AR33" s="319"/>
      <c r="AS33" s="319"/>
      <c r="AT33" s="319"/>
      <c r="AU33" s="319"/>
      <c r="AV33" s="319"/>
      <c r="AW33" s="319"/>
      <c r="AX33" s="319"/>
      <c r="AY33" s="319"/>
      <c r="AZ33" s="319"/>
      <c r="BA33" s="319"/>
      <c r="BB33" s="319"/>
      <c r="BC33" s="319"/>
    </row>
    <row r="34" spans="1:55" x14ac:dyDescent="0.15">
      <c r="A34" s="316">
        <v>23</v>
      </c>
      <c r="B34" s="644"/>
      <c r="C34" s="643">
        <f t="shared" si="3"/>
        <v>0</v>
      </c>
      <c r="D34" s="643">
        <f t="shared" si="4"/>
        <v>0</v>
      </c>
      <c r="E34" s="643">
        <f t="shared" si="5"/>
        <v>0</v>
      </c>
      <c r="F34" s="643">
        <f t="shared" si="6"/>
        <v>0</v>
      </c>
      <c r="G34" s="643">
        <f t="shared" si="7"/>
        <v>0</v>
      </c>
      <c r="H34" s="643">
        <f t="shared" si="8"/>
        <v>0</v>
      </c>
      <c r="I34" s="643">
        <f t="shared" si="9"/>
        <v>0</v>
      </c>
      <c r="J34" s="643">
        <f t="shared" si="10"/>
        <v>0</v>
      </c>
      <c r="K34" s="643">
        <f t="shared" si="11"/>
        <v>0</v>
      </c>
      <c r="L34" s="317">
        <f t="shared" si="12"/>
        <v>0</v>
      </c>
      <c r="M34" s="318" t="s">
        <v>336</v>
      </c>
      <c r="N34" s="314" t="s">
        <v>338</v>
      </c>
      <c r="O34" s="331"/>
      <c r="P34" s="331"/>
      <c r="Q34" s="331"/>
      <c r="R34" s="331"/>
      <c r="S34" s="331"/>
      <c r="T34" s="331"/>
      <c r="U34" s="331"/>
      <c r="V34" s="331"/>
      <c r="W34" s="331"/>
      <c r="X34" s="331"/>
      <c r="Y34" s="331"/>
      <c r="Z34" s="331"/>
      <c r="AA34" s="331"/>
      <c r="AB34" s="331"/>
      <c r="AC34" s="331"/>
      <c r="AD34" s="331"/>
      <c r="AE34" s="331"/>
      <c r="AF34" s="331"/>
      <c r="AG34" s="331"/>
      <c r="AH34" s="331"/>
      <c r="AI34" s="331"/>
      <c r="AJ34" s="319"/>
      <c r="AK34" s="319"/>
      <c r="AL34" s="319"/>
      <c r="AM34" s="319"/>
      <c r="AN34" s="319"/>
      <c r="AO34" s="319"/>
      <c r="AP34" s="319"/>
      <c r="AQ34" s="319"/>
      <c r="AR34" s="319"/>
      <c r="AS34" s="319"/>
      <c r="AT34" s="319"/>
      <c r="AU34" s="319"/>
      <c r="AV34" s="319"/>
      <c r="AW34" s="319"/>
      <c r="AX34" s="319"/>
      <c r="AY34" s="319"/>
      <c r="AZ34" s="319"/>
      <c r="BA34" s="319"/>
      <c r="BB34" s="319"/>
      <c r="BC34" s="319"/>
    </row>
    <row r="35" spans="1:55" x14ac:dyDescent="0.15">
      <c r="A35" s="316">
        <v>24</v>
      </c>
      <c r="B35" s="644"/>
      <c r="C35" s="643">
        <f t="shared" si="3"/>
        <v>0</v>
      </c>
      <c r="D35" s="643">
        <f t="shared" si="4"/>
        <v>0</v>
      </c>
      <c r="E35" s="643">
        <f t="shared" si="5"/>
        <v>0</v>
      </c>
      <c r="F35" s="643">
        <f t="shared" si="6"/>
        <v>0</v>
      </c>
      <c r="G35" s="643">
        <f t="shared" si="7"/>
        <v>0</v>
      </c>
      <c r="H35" s="643">
        <f t="shared" si="8"/>
        <v>0</v>
      </c>
      <c r="I35" s="643">
        <f t="shared" si="9"/>
        <v>0</v>
      </c>
      <c r="J35" s="643">
        <f t="shared" si="10"/>
        <v>0</v>
      </c>
      <c r="K35" s="643">
        <f t="shared" si="11"/>
        <v>0</v>
      </c>
      <c r="L35" s="317">
        <f t="shared" si="12"/>
        <v>0</v>
      </c>
      <c r="M35" s="318" t="s">
        <v>336</v>
      </c>
      <c r="N35" s="314" t="s">
        <v>338</v>
      </c>
      <c r="O35" s="331"/>
      <c r="P35" s="331"/>
      <c r="Q35" s="331"/>
      <c r="R35" s="331"/>
      <c r="S35" s="331"/>
      <c r="T35" s="331"/>
      <c r="U35" s="331"/>
      <c r="V35" s="331"/>
      <c r="W35" s="331"/>
      <c r="X35" s="331"/>
      <c r="Y35" s="331"/>
      <c r="Z35" s="331"/>
      <c r="AA35" s="331"/>
      <c r="AB35" s="331"/>
      <c r="AC35" s="331"/>
      <c r="AD35" s="331"/>
      <c r="AE35" s="331"/>
      <c r="AF35" s="331"/>
      <c r="AG35" s="331"/>
      <c r="AH35" s="331"/>
      <c r="AI35" s="331"/>
      <c r="AJ35" s="319"/>
      <c r="AK35" s="319"/>
      <c r="AL35" s="319"/>
      <c r="AM35" s="319"/>
      <c r="AN35" s="319"/>
      <c r="AO35" s="319"/>
      <c r="AP35" s="319"/>
      <c r="AQ35" s="319"/>
      <c r="AR35" s="319"/>
      <c r="AS35" s="319"/>
      <c r="AT35" s="319"/>
      <c r="AU35" s="319"/>
      <c r="AV35" s="319"/>
      <c r="AW35" s="319"/>
      <c r="AX35" s="319"/>
      <c r="AY35" s="319"/>
      <c r="AZ35" s="319"/>
      <c r="BA35" s="319"/>
      <c r="BB35" s="319"/>
      <c r="BC35" s="319"/>
    </row>
    <row r="36" spans="1:55" x14ac:dyDescent="0.15">
      <c r="A36" s="316">
        <v>25</v>
      </c>
      <c r="B36" s="644"/>
      <c r="C36" s="643">
        <f t="shared" si="3"/>
        <v>0</v>
      </c>
      <c r="D36" s="643">
        <f t="shared" si="4"/>
        <v>0</v>
      </c>
      <c r="E36" s="643">
        <f t="shared" si="5"/>
        <v>0</v>
      </c>
      <c r="F36" s="643">
        <f t="shared" si="6"/>
        <v>0</v>
      </c>
      <c r="G36" s="643">
        <f t="shared" si="7"/>
        <v>0</v>
      </c>
      <c r="H36" s="643">
        <f t="shared" si="8"/>
        <v>0</v>
      </c>
      <c r="I36" s="643">
        <f t="shared" si="9"/>
        <v>0</v>
      </c>
      <c r="J36" s="643">
        <f t="shared" si="10"/>
        <v>0</v>
      </c>
      <c r="K36" s="643">
        <f t="shared" si="11"/>
        <v>0</v>
      </c>
      <c r="L36" s="317">
        <f t="shared" si="12"/>
        <v>0</v>
      </c>
      <c r="M36" s="318" t="s">
        <v>336</v>
      </c>
      <c r="N36" s="314" t="s">
        <v>338</v>
      </c>
      <c r="O36" s="331"/>
      <c r="P36" s="331"/>
      <c r="Q36" s="331"/>
      <c r="R36" s="331"/>
      <c r="S36" s="331"/>
      <c r="T36" s="331"/>
      <c r="U36" s="331"/>
      <c r="V36" s="331"/>
      <c r="W36" s="331"/>
      <c r="X36" s="331"/>
      <c r="Y36" s="331"/>
      <c r="Z36" s="331"/>
      <c r="AA36" s="331"/>
      <c r="AB36" s="331"/>
      <c r="AC36" s="331"/>
      <c r="AD36" s="331"/>
      <c r="AE36" s="331"/>
      <c r="AF36" s="331"/>
      <c r="AG36" s="331"/>
      <c r="AH36" s="331"/>
      <c r="AI36" s="331"/>
      <c r="AJ36" s="319"/>
      <c r="AK36" s="319"/>
      <c r="AL36" s="319"/>
      <c r="AM36" s="319"/>
      <c r="AN36" s="319"/>
      <c r="AO36" s="319"/>
      <c r="AP36" s="319"/>
      <c r="AQ36" s="319"/>
      <c r="AR36" s="319"/>
      <c r="AS36" s="319"/>
      <c r="AT36" s="319"/>
      <c r="AU36" s="319"/>
      <c r="AV36" s="319"/>
      <c r="AW36" s="319"/>
      <c r="AX36" s="319"/>
      <c r="AY36" s="319"/>
      <c r="AZ36" s="319"/>
      <c r="BA36" s="319"/>
      <c r="BB36" s="319"/>
      <c r="BC36" s="319"/>
    </row>
    <row r="37" spans="1:55" x14ac:dyDescent="0.15">
      <c r="A37" s="316">
        <v>26</v>
      </c>
      <c r="B37" s="644"/>
      <c r="C37" s="643">
        <f t="shared" si="3"/>
        <v>0</v>
      </c>
      <c r="D37" s="643">
        <f t="shared" si="4"/>
        <v>0</v>
      </c>
      <c r="E37" s="643">
        <f t="shared" si="5"/>
        <v>0</v>
      </c>
      <c r="F37" s="643">
        <f t="shared" si="6"/>
        <v>0</v>
      </c>
      <c r="G37" s="643">
        <f t="shared" si="7"/>
        <v>0</v>
      </c>
      <c r="H37" s="643">
        <f t="shared" si="8"/>
        <v>0</v>
      </c>
      <c r="I37" s="643">
        <f t="shared" si="9"/>
        <v>0</v>
      </c>
      <c r="J37" s="643">
        <f t="shared" si="10"/>
        <v>0</v>
      </c>
      <c r="K37" s="643">
        <f t="shared" si="11"/>
        <v>0</v>
      </c>
      <c r="L37" s="317">
        <f t="shared" si="12"/>
        <v>0</v>
      </c>
      <c r="M37" s="318" t="s">
        <v>336</v>
      </c>
      <c r="N37" s="314" t="s">
        <v>338</v>
      </c>
      <c r="O37" s="331"/>
      <c r="P37" s="331"/>
      <c r="Q37" s="331"/>
      <c r="R37" s="331"/>
      <c r="S37" s="331"/>
      <c r="T37" s="331"/>
      <c r="U37" s="331"/>
      <c r="V37" s="331"/>
      <c r="W37" s="331"/>
      <c r="X37" s="331"/>
      <c r="Y37" s="331"/>
      <c r="Z37" s="331"/>
      <c r="AA37" s="331"/>
      <c r="AB37" s="331"/>
      <c r="AC37" s="331"/>
      <c r="AD37" s="331"/>
      <c r="AE37" s="331"/>
      <c r="AF37" s="331"/>
      <c r="AG37" s="331"/>
      <c r="AH37" s="331"/>
      <c r="AI37" s="331"/>
      <c r="AJ37" s="319"/>
      <c r="AK37" s="319"/>
      <c r="AL37" s="319"/>
      <c r="AM37" s="319"/>
      <c r="AN37" s="319"/>
      <c r="AO37" s="319"/>
      <c r="AP37" s="319"/>
      <c r="AQ37" s="319"/>
      <c r="AR37" s="319"/>
      <c r="AS37" s="319"/>
      <c r="AT37" s="319"/>
      <c r="AU37" s="319"/>
      <c r="AV37" s="319"/>
      <c r="AW37" s="319"/>
      <c r="AX37" s="319"/>
      <c r="AY37" s="319"/>
      <c r="AZ37" s="319"/>
      <c r="BA37" s="319"/>
      <c r="BB37" s="319"/>
      <c r="BC37" s="319"/>
    </row>
    <row r="38" spans="1:55" x14ac:dyDescent="0.15">
      <c r="A38" s="320"/>
      <c r="B38" s="321"/>
    </row>
    <row r="39" spans="1:55" x14ac:dyDescent="0.15">
      <c r="A39" s="320"/>
      <c r="B39" s="321"/>
    </row>
    <row r="40" spans="1:55" x14ac:dyDescent="0.15">
      <c r="A40" s="320"/>
      <c r="B40" s="321"/>
      <c r="O40" s="325" t="s">
        <v>339</v>
      </c>
    </row>
    <row r="41" spans="1:55" x14ac:dyDescent="0.15">
      <c r="A41" s="320"/>
      <c r="B41" s="321"/>
      <c r="O41" s="325" t="s">
        <v>340</v>
      </c>
    </row>
    <row r="42" spans="1:55" x14ac:dyDescent="0.15">
      <c r="A42" s="320"/>
      <c r="B42" s="321"/>
    </row>
    <row r="43" spans="1:55" x14ac:dyDescent="0.15">
      <c r="A43" s="320"/>
      <c r="B43" s="321"/>
    </row>
    <row r="44" spans="1:55" x14ac:dyDescent="0.15">
      <c r="A44" s="320"/>
      <c r="B44" s="321"/>
    </row>
    <row r="45" spans="1:55" x14ac:dyDescent="0.15">
      <c r="A45" s="320"/>
      <c r="B45" s="321"/>
    </row>
    <row r="46" spans="1:55" x14ac:dyDescent="0.15">
      <c r="A46" s="320"/>
      <c r="B46" s="321"/>
    </row>
    <row r="47" spans="1:55" x14ac:dyDescent="0.15">
      <c r="A47" s="320"/>
      <c r="B47" s="321"/>
    </row>
    <row r="48" spans="1:55" x14ac:dyDescent="0.15">
      <c r="A48" s="320"/>
      <c r="B48" s="321"/>
    </row>
    <row r="49" spans="1:2" x14ac:dyDescent="0.15">
      <c r="A49" s="320"/>
      <c r="B49" s="321"/>
    </row>
    <row r="50" spans="1:2" x14ac:dyDescent="0.15">
      <c r="A50" s="320"/>
      <c r="B50" s="321"/>
    </row>
    <row r="51" spans="1:2" x14ac:dyDescent="0.15">
      <c r="A51" s="320"/>
      <c r="B51" s="321"/>
    </row>
    <row r="52" spans="1:2" x14ac:dyDescent="0.15">
      <c r="A52" s="320"/>
      <c r="B52" s="321"/>
    </row>
    <row r="53" spans="1:2" x14ac:dyDescent="0.15">
      <c r="A53" s="320"/>
      <c r="B53" s="321"/>
    </row>
    <row r="54" spans="1:2" x14ac:dyDescent="0.15">
      <c r="A54" s="320"/>
      <c r="B54" s="321"/>
    </row>
    <row r="55" spans="1:2" x14ac:dyDescent="0.15">
      <c r="A55" s="320"/>
      <c r="B55" s="321"/>
    </row>
    <row r="56" spans="1:2" x14ac:dyDescent="0.15">
      <c r="A56" s="320"/>
      <c r="B56" s="321"/>
    </row>
    <row r="57" spans="1:2" x14ac:dyDescent="0.15">
      <c r="A57" s="320"/>
      <c r="B57" s="321"/>
    </row>
    <row r="58" spans="1:2" x14ac:dyDescent="0.15">
      <c r="A58" s="320"/>
      <c r="B58" s="321"/>
    </row>
    <row r="59" spans="1:2" x14ac:dyDescent="0.15">
      <c r="A59" s="320"/>
      <c r="B59" s="321"/>
    </row>
    <row r="60" spans="1:2" x14ac:dyDescent="0.15">
      <c r="A60" s="320"/>
      <c r="B60" s="321"/>
    </row>
    <row r="61" spans="1:2" x14ac:dyDescent="0.15">
      <c r="A61" s="320"/>
      <c r="B61" s="321"/>
    </row>
    <row r="62" spans="1:2" x14ac:dyDescent="0.15">
      <c r="A62" s="320"/>
      <c r="B62" s="321"/>
    </row>
    <row r="63" spans="1:2" x14ac:dyDescent="0.15">
      <c r="A63" s="320"/>
      <c r="B63" s="321"/>
    </row>
    <row r="64" spans="1:2" x14ac:dyDescent="0.15">
      <c r="A64" s="320"/>
      <c r="B64" s="321"/>
    </row>
    <row r="65" spans="1:2" x14ac:dyDescent="0.15">
      <c r="A65" s="320"/>
      <c r="B65" s="321"/>
    </row>
    <row r="66" spans="1:2" x14ac:dyDescent="0.15">
      <c r="A66" s="320"/>
      <c r="B66" s="321"/>
    </row>
    <row r="67" spans="1:2" x14ac:dyDescent="0.15">
      <c r="A67" s="320"/>
      <c r="B67" s="321"/>
    </row>
    <row r="68" spans="1:2" x14ac:dyDescent="0.15">
      <c r="A68" s="320"/>
      <c r="B68" s="321"/>
    </row>
    <row r="69" spans="1:2" x14ac:dyDescent="0.15">
      <c r="A69" s="320"/>
      <c r="B69" s="321"/>
    </row>
    <row r="70" spans="1:2" x14ac:dyDescent="0.15">
      <c r="A70" s="320"/>
      <c r="B70" s="321"/>
    </row>
    <row r="71" spans="1:2" x14ac:dyDescent="0.15">
      <c r="A71" s="320"/>
      <c r="B71" s="321"/>
    </row>
    <row r="72" spans="1:2" x14ac:dyDescent="0.15">
      <c r="A72" s="320"/>
      <c r="B72" s="321"/>
    </row>
    <row r="73" spans="1:2" x14ac:dyDescent="0.15">
      <c r="A73" s="320"/>
      <c r="B73" s="321"/>
    </row>
    <row r="74" spans="1:2" x14ac:dyDescent="0.15">
      <c r="A74" s="320"/>
      <c r="B74" s="321"/>
    </row>
    <row r="75" spans="1:2" x14ac:dyDescent="0.15">
      <c r="A75" s="320"/>
      <c r="B75" s="321"/>
    </row>
    <row r="76" spans="1:2" x14ac:dyDescent="0.15">
      <c r="A76" s="320"/>
      <c r="B76" s="321"/>
    </row>
    <row r="77" spans="1:2" x14ac:dyDescent="0.15">
      <c r="A77" s="320"/>
      <c r="B77" s="321"/>
    </row>
    <row r="78" spans="1:2" x14ac:dyDescent="0.15">
      <c r="A78" s="320"/>
      <c r="B78" s="321"/>
    </row>
    <row r="79" spans="1:2" x14ac:dyDescent="0.15">
      <c r="A79" s="320"/>
      <c r="B79" s="321"/>
    </row>
    <row r="80" spans="1:2" x14ac:dyDescent="0.15">
      <c r="A80" s="320"/>
      <c r="B80" s="321"/>
    </row>
    <row r="81" spans="1:2" x14ac:dyDescent="0.15">
      <c r="A81" s="320"/>
      <c r="B81" s="321"/>
    </row>
    <row r="82" spans="1:2" x14ac:dyDescent="0.15">
      <c r="A82" s="320"/>
      <c r="B82" s="321"/>
    </row>
    <row r="83" spans="1:2" x14ac:dyDescent="0.15">
      <c r="A83" s="320"/>
      <c r="B83" s="321"/>
    </row>
    <row r="84" spans="1:2" x14ac:dyDescent="0.15">
      <c r="A84" s="320"/>
      <c r="B84" s="321"/>
    </row>
    <row r="85" spans="1:2" x14ac:dyDescent="0.15">
      <c r="A85" s="320"/>
      <c r="B85" s="321"/>
    </row>
    <row r="86" spans="1:2" x14ac:dyDescent="0.15">
      <c r="A86" s="320"/>
      <c r="B86" s="321"/>
    </row>
    <row r="87" spans="1:2" x14ac:dyDescent="0.15">
      <c r="A87" s="320"/>
      <c r="B87" s="321"/>
    </row>
    <row r="88" spans="1:2" x14ac:dyDescent="0.15">
      <c r="A88" s="320"/>
      <c r="B88" s="321"/>
    </row>
    <row r="89" spans="1:2" x14ac:dyDescent="0.15">
      <c r="A89" s="320"/>
      <c r="B89" s="321"/>
    </row>
    <row r="90" spans="1:2" x14ac:dyDescent="0.15">
      <c r="A90" s="320"/>
      <c r="B90" s="321"/>
    </row>
    <row r="91" spans="1:2" x14ac:dyDescent="0.15">
      <c r="A91" s="320"/>
      <c r="B91" s="321"/>
    </row>
    <row r="92" spans="1:2" x14ac:dyDescent="0.15">
      <c r="A92" s="320"/>
      <c r="B92" s="321"/>
    </row>
    <row r="93" spans="1:2" x14ac:dyDescent="0.15">
      <c r="A93" s="320"/>
      <c r="B93" s="321"/>
    </row>
    <row r="94" spans="1:2" x14ac:dyDescent="0.15">
      <c r="A94" s="320"/>
      <c r="B94" s="321"/>
    </row>
    <row r="95" spans="1:2" x14ac:dyDescent="0.15">
      <c r="A95" s="320"/>
      <c r="B95" s="321"/>
    </row>
    <row r="96" spans="1:2" x14ac:dyDescent="0.15">
      <c r="A96" s="320"/>
      <c r="B96" s="321"/>
    </row>
    <row r="97" spans="1:2" x14ac:dyDescent="0.15">
      <c r="A97" s="320"/>
      <c r="B97" s="321"/>
    </row>
    <row r="98" spans="1:2" x14ac:dyDescent="0.15">
      <c r="A98" s="320"/>
      <c r="B98" s="321"/>
    </row>
    <row r="99" spans="1:2" x14ac:dyDescent="0.15">
      <c r="A99" s="320"/>
      <c r="B99" s="321"/>
    </row>
    <row r="100" spans="1:2" x14ac:dyDescent="0.15">
      <c r="A100" s="320"/>
      <c r="B100" s="321"/>
    </row>
    <row r="101" spans="1:2" x14ac:dyDescent="0.15">
      <c r="A101" s="320"/>
      <c r="B101" s="321"/>
    </row>
    <row r="102" spans="1:2" x14ac:dyDescent="0.15">
      <c r="A102" s="320"/>
      <c r="B102" s="321"/>
    </row>
    <row r="103" spans="1:2" x14ac:dyDescent="0.15">
      <c r="A103" s="320"/>
      <c r="B103" s="321"/>
    </row>
    <row r="104" spans="1:2" x14ac:dyDescent="0.15">
      <c r="A104" s="320"/>
      <c r="B104" s="321"/>
    </row>
    <row r="105" spans="1:2" x14ac:dyDescent="0.15">
      <c r="A105" s="320"/>
      <c r="B105" s="321"/>
    </row>
    <row r="106" spans="1:2" x14ac:dyDescent="0.15">
      <c r="A106" s="320"/>
      <c r="B106" s="321"/>
    </row>
    <row r="107" spans="1:2" x14ac:dyDescent="0.15">
      <c r="A107" s="320"/>
      <c r="B107" s="321"/>
    </row>
    <row r="108" spans="1:2" x14ac:dyDescent="0.15">
      <c r="A108" s="320"/>
      <c r="B108" s="321"/>
    </row>
    <row r="109" spans="1:2" x14ac:dyDescent="0.15">
      <c r="A109" s="320"/>
      <c r="B109" s="321"/>
    </row>
    <row r="110" spans="1:2" x14ac:dyDescent="0.15">
      <c r="A110" s="320"/>
      <c r="B110" s="321"/>
    </row>
    <row r="111" spans="1:2" x14ac:dyDescent="0.15">
      <c r="A111" s="320"/>
      <c r="B111" s="321"/>
    </row>
    <row r="112" spans="1:2" x14ac:dyDescent="0.15">
      <c r="A112" s="320"/>
      <c r="B112" s="321"/>
    </row>
    <row r="113" spans="1:2" x14ac:dyDescent="0.15">
      <c r="A113" s="320"/>
      <c r="B113" s="321"/>
    </row>
    <row r="114" spans="1:2" x14ac:dyDescent="0.15">
      <c r="A114" s="320"/>
      <c r="B114" s="321"/>
    </row>
    <row r="115" spans="1:2" x14ac:dyDescent="0.15">
      <c r="A115" s="320"/>
      <c r="B115" s="321"/>
    </row>
    <row r="116" spans="1:2" x14ac:dyDescent="0.15">
      <c r="A116" s="320"/>
      <c r="B116" s="321"/>
    </row>
    <row r="117" spans="1:2" x14ac:dyDescent="0.15">
      <c r="A117" s="320"/>
      <c r="B117" s="321"/>
    </row>
    <row r="118" spans="1:2" x14ac:dyDescent="0.15">
      <c r="A118" s="320"/>
      <c r="B118" s="321"/>
    </row>
    <row r="119" spans="1:2" x14ac:dyDescent="0.15">
      <c r="A119" s="320"/>
      <c r="B119" s="321"/>
    </row>
    <row r="120" spans="1:2" x14ac:dyDescent="0.15">
      <c r="A120" s="320"/>
      <c r="B120" s="321"/>
    </row>
    <row r="121" spans="1:2" x14ac:dyDescent="0.15">
      <c r="A121" s="320"/>
      <c r="B121" s="321"/>
    </row>
    <row r="122" spans="1:2" x14ac:dyDescent="0.15">
      <c r="A122" s="320"/>
      <c r="B122" s="321"/>
    </row>
    <row r="123" spans="1:2" x14ac:dyDescent="0.15">
      <c r="A123" s="320"/>
      <c r="B123" s="321"/>
    </row>
    <row r="124" spans="1:2" x14ac:dyDescent="0.15">
      <c r="A124" s="320"/>
      <c r="B124" s="321"/>
    </row>
    <row r="125" spans="1:2" x14ac:dyDescent="0.15">
      <c r="A125" s="320"/>
      <c r="B125" s="321"/>
    </row>
    <row r="126" spans="1:2" x14ac:dyDescent="0.15">
      <c r="A126" s="320"/>
      <c r="B126" s="321"/>
    </row>
    <row r="127" spans="1:2" x14ac:dyDescent="0.15">
      <c r="A127" s="320"/>
      <c r="B127" s="321"/>
    </row>
    <row r="128" spans="1:2" x14ac:dyDescent="0.15">
      <c r="A128" s="320"/>
      <c r="B128" s="321"/>
    </row>
    <row r="129" spans="1:2" x14ac:dyDescent="0.15">
      <c r="A129" s="320"/>
      <c r="B129" s="321"/>
    </row>
    <row r="130" spans="1:2" x14ac:dyDescent="0.15">
      <c r="A130" s="320"/>
      <c r="B130" s="321"/>
    </row>
    <row r="131" spans="1:2" x14ac:dyDescent="0.15">
      <c r="A131" s="320"/>
      <c r="B131" s="321"/>
    </row>
    <row r="132" spans="1:2" x14ac:dyDescent="0.15">
      <c r="A132" s="320"/>
      <c r="B132" s="321"/>
    </row>
    <row r="133" spans="1:2" x14ac:dyDescent="0.15">
      <c r="A133" s="320"/>
      <c r="B133" s="321"/>
    </row>
    <row r="134" spans="1:2" x14ac:dyDescent="0.15">
      <c r="A134" s="320"/>
      <c r="B134" s="321"/>
    </row>
    <row r="135" spans="1:2" x14ac:dyDescent="0.15">
      <c r="A135" s="320"/>
      <c r="B135" s="321"/>
    </row>
    <row r="136" spans="1:2" x14ac:dyDescent="0.15">
      <c r="A136" s="320"/>
      <c r="B136" s="321"/>
    </row>
    <row r="137" spans="1:2" x14ac:dyDescent="0.15">
      <c r="A137" s="320"/>
      <c r="B137" s="321"/>
    </row>
    <row r="138" spans="1:2" x14ac:dyDescent="0.15">
      <c r="A138" s="320"/>
      <c r="B138" s="321"/>
    </row>
    <row r="139" spans="1:2" x14ac:dyDescent="0.15">
      <c r="A139" s="320"/>
      <c r="B139" s="321"/>
    </row>
    <row r="140" spans="1:2" x14ac:dyDescent="0.15">
      <c r="A140" s="320"/>
      <c r="B140" s="321"/>
    </row>
    <row r="141" spans="1:2" x14ac:dyDescent="0.15">
      <c r="A141" s="320"/>
      <c r="B141" s="321"/>
    </row>
    <row r="142" spans="1:2" x14ac:dyDescent="0.15">
      <c r="A142" s="320"/>
      <c r="B142" s="321"/>
    </row>
    <row r="143" spans="1:2" x14ac:dyDescent="0.15">
      <c r="A143" s="320"/>
      <c r="B143" s="321"/>
    </row>
    <row r="144" spans="1:2" x14ac:dyDescent="0.15">
      <c r="A144" s="320"/>
      <c r="B144" s="321"/>
    </row>
    <row r="145" spans="1:2" x14ac:dyDescent="0.15">
      <c r="A145" s="320"/>
      <c r="B145" s="321"/>
    </row>
    <row r="146" spans="1:2" x14ac:dyDescent="0.15">
      <c r="A146" s="320"/>
      <c r="B146" s="321"/>
    </row>
    <row r="147" spans="1:2" x14ac:dyDescent="0.15">
      <c r="A147" s="320"/>
      <c r="B147" s="321"/>
    </row>
    <row r="148" spans="1:2" x14ac:dyDescent="0.15">
      <c r="A148" s="320"/>
      <c r="B148" s="321"/>
    </row>
    <row r="149" spans="1:2" x14ac:dyDescent="0.15">
      <c r="A149" s="320"/>
      <c r="B149" s="321"/>
    </row>
    <row r="150" spans="1:2" x14ac:dyDescent="0.15">
      <c r="A150" s="320"/>
      <c r="B150" s="321"/>
    </row>
    <row r="151" spans="1:2" x14ac:dyDescent="0.15">
      <c r="A151" s="320"/>
      <c r="B151" s="321"/>
    </row>
    <row r="152" spans="1:2" x14ac:dyDescent="0.15">
      <c r="A152" s="320"/>
      <c r="B152" s="321"/>
    </row>
    <row r="153" spans="1:2" x14ac:dyDescent="0.15">
      <c r="A153" s="320"/>
      <c r="B153" s="321"/>
    </row>
    <row r="154" spans="1:2" x14ac:dyDescent="0.15">
      <c r="A154" s="320"/>
      <c r="B154" s="321"/>
    </row>
    <row r="155" spans="1:2" x14ac:dyDescent="0.15">
      <c r="A155" s="320"/>
      <c r="B155" s="321"/>
    </row>
    <row r="156" spans="1:2" x14ac:dyDescent="0.15">
      <c r="A156" s="320"/>
      <c r="B156" s="321"/>
    </row>
    <row r="157" spans="1:2" x14ac:dyDescent="0.15">
      <c r="A157" s="320"/>
      <c r="B157" s="321"/>
    </row>
    <row r="158" spans="1:2" x14ac:dyDescent="0.15">
      <c r="A158" s="320"/>
      <c r="B158" s="321"/>
    </row>
    <row r="159" spans="1:2" x14ac:dyDescent="0.15">
      <c r="A159" s="320"/>
      <c r="B159" s="321"/>
    </row>
    <row r="160" spans="1:2" x14ac:dyDescent="0.15">
      <c r="A160" s="320"/>
      <c r="B160" s="321"/>
    </row>
    <row r="161" spans="1:2" x14ac:dyDescent="0.15">
      <c r="A161" s="320"/>
      <c r="B161" s="321"/>
    </row>
    <row r="162" spans="1:2" x14ac:dyDescent="0.15">
      <c r="A162" s="320"/>
      <c r="B162" s="321"/>
    </row>
    <row r="163" spans="1:2" x14ac:dyDescent="0.15">
      <c r="A163" s="320"/>
      <c r="B163" s="321"/>
    </row>
    <row r="164" spans="1:2" x14ac:dyDescent="0.15">
      <c r="A164" s="320"/>
      <c r="B164" s="321"/>
    </row>
    <row r="165" spans="1:2" x14ac:dyDescent="0.15">
      <c r="A165" s="320"/>
      <c r="B165" s="321"/>
    </row>
    <row r="166" spans="1:2" x14ac:dyDescent="0.15">
      <c r="A166" s="320"/>
      <c r="B166" s="321"/>
    </row>
    <row r="167" spans="1:2" x14ac:dyDescent="0.15">
      <c r="A167" s="320"/>
      <c r="B167" s="321"/>
    </row>
    <row r="168" spans="1:2" x14ac:dyDescent="0.15">
      <c r="A168" s="320"/>
      <c r="B168" s="321"/>
    </row>
    <row r="169" spans="1:2" x14ac:dyDescent="0.15">
      <c r="A169" s="320"/>
      <c r="B169" s="321"/>
    </row>
    <row r="170" spans="1:2" x14ac:dyDescent="0.15">
      <c r="A170" s="320"/>
      <c r="B170" s="321"/>
    </row>
    <row r="171" spans="1:2" x14ac:dyDescent="0.15">
      <c r="A171" s="320"/>
      <c r="B171" s="321"/>
    </row>
    <row r="172" spans="1:2" x14ac:dyDescent="0.15">
      <c r="A172" s="320"/>
      <c r="B172" s="321"/>
    </row>
    <row r="173" spans="1:2" x14ac:dyDescent="0.15">
      <c r="A173" s="320"/>
      <c r="B173" s="321"/>
    </row>
    <row r="174" spans="1:2" x14ac:dyDescent="0.15">
      <c r="A174" s="320"/>
      <c r="B174" s="321"/>
    </row>
    <row r="175" spans="1:2" x14ac:dyDescent="0.15">
      <c r="A175" s="320"/>
      <c r="B175" s="321"/>
    </row>
    <row r="176" spans="1:2" x14ac:dyDescent="0.15">
      <c r="A176" s="320"/>
      <c r="B176" s="321"/>
    </row>
    <row r="177" spans="1:2" x14ac:dyDescent="0.15">
      <c r="A177" s="320"/>
      <c r="B177" s="321"/>
    </row>
    <row r="178" spans="1:2" x14ac:dyDescent="0.15">
      <c r="A178" s="320"/>
      <c r="B178" s="321"/>
    </row>
    <row r="179" spans="1:2" x14ac:dyDescent="0.15">
      <c r="A179" s="320"/>
      <c r="B179" s="321"/>
    </row>
    <row r="180" spans="1:2" x14ac:dyDescent="0.15">
      <c r="A180" s="320"/>
      <c r="B180" s="321"/>
    </row>
    <row r="181" spans="1:2" x14ac:dyDescent="0.15">
      <c r="A181" s="320"/>
      <c r="B181" s="321"/>
    </row>
    <row r="182" spans="1:2" x14ac:dyDescent="0.15">
      <c r="A182" s="320"/>
      <c r="B182" s="321"/>
    </row>
    <row r="183" spans="1:2" x14ac:dyDescent="0.15">
      <c r="A183" s="320"/>
      <c r="B183" s="321"/>
    </row>
    <row r="184" spans="1:2" x14ac:dyDescent="0.15">
      <c r="A184" s="320"/>
      <c r="B184" s="321"/>
    </row>
    <row r="185" spans="1:2" x14ac:dyDescent="0.15">
      <c r="A185" s="320"/>
      <c r="B185" s="321"/>
    </row>
    <row r="186" spans="1:2" x14ac:dyDescent="0.15">
      <c r="A186" s="320"/>
      <c r="B186" s="321"/>
    </row>
    <row r="187" spans="1:2" x14ac:dyDescent="0.15">
      <c r="A187" s="320"/>
      <c r="B187" s="321"/>
    </row>
    <row r="188" spans="1:2" x14ac:dyDescent="0.15">
      <c r="A188" s="320"/>
      <c r="B188" s="321"/>
    </row>
    <row r="189" spans="1:2" x14ac:dyDescent="0.15">
      <c r="A189" s="320"/>
      <c r="B189" s="321"/>
    </row>
    <row r="190" spans="1:2" x14ac:dyDescent="0.15">
      <c r="A190" s="320"/>
      <c r="B190" s="321"/>
    </row>
    <row r="191" spans="1:2" x14ac:dyDescent="0.15">
      <c r="A191" s="320"/>
      <c r="B191" s="321"/>
    </row>
    <row r="192" spans="1:2" x14ac:dyDescent="0.15">
      <c r="A192" s="320"/>
      <c r="B192" s="321"/>
    </row>
    <row r="193" spans="1:2" x14ac:dyDescent="0.15">
      <c r="A193" s="320"/>
      <c r="B193" s="321"/>
    </row>
    <row r="194" spans="1:2" x14ac:dyDescent="0.15">
      <c r="A194" s="320"/>
      <c r="B194" s="321"/>
    </row>
    <row r="195" spans="1:2" x14ac:dyDescent="0.15">
      <c r="A195" s="320"/>
      <c r="B195" s="321"/>
    </row>
    <row r="196" spans="1:2" x14ac:dyDescent="0.15">
      <c r="A196" s="320"/>
      <c r="B196" s="321"/>
    </row>
    <row r="197" spans="1:2" x14ac:dyDescent="0.15">
      <c r="A197" s="320"/>
      <c r="B197" s="321"/>
    </row>
    <row r="198" spans="1:2" x14ac:dyDescent="0.15">
      <c r="A198" s="320"/>
      <c r="B198" s="321"/>
    </row>
    <row r="199" spans="1:2" x14ac:dyDescent="0.15">
      <c r="A199" s="320"/>
      <c r="B199" s="321"/>
    </row>
    <row r="200" spans="1:2" x14ac:dyDescent="0.15">
      <c r="A200" s="320"/>
      <c r="B200" s="321"/>
    </row>
    <row r="201" spans="1:2" x14ac:dyDescent="0.15">
      <c r="A201" s="320"/>
      <c r="B201" s="321"/>
    </row>
    <row r="202" spans="1:2" x14ac:dyDescent="0.15">
      <c r="A202" s="320"/>
      <c r="B202" s="321"/>
    </row>
    <row r="203" spans="1:2" x14ac:dyDescent="0.15">
      <c r="A203" s="320"/>
      <c r="B203" s="321"/>
    </row>
    <row r="204" spans="1:2" x14ac:dyDescent="0.15">
      <c r="A204" s="320"/>
      <c r="B204" s="321"/>
    </row>
    <row r="205" spans="1:2" x14ac:dyDescent="0.15">
      <c r="A205" s="320"/>
      <c r="B205" s="321"/>
    </row>
    <row r="206" spans="1:2" x14ac:dyDescent="0.15">
      <c r="A206" s="320"/>
      <c r="B206" s="321"/>
    </row>
    <row r="207" spans="1:2" x14ac:dyDescent="0.15">
      <c r="A207" s="320"/>
      <c r="B207" s="321"/>
    </row>
    <row r="208" spans="1:2" x14ac:dyDescent="0.15">
      <c r="A208" s="320"/>
      <c r="B208" s="321"/>
    </row>
    <row r="209" spans="1:2" x14ac:dyDescent="0.15">
      <c r="A209" s="320"/>
      <c r="B209" s="321"/>
    </row>
    <row r="210" spans="1:2" x14ac:dyDescent="0.15">
      <c r="A210" s="320"/>
      <c r="B210" s="321"/>
    </row>
    <row r="211" spans="1:2" x14ac:dyDescent="0.15">
      <c r="A211" s="320"/>
      <c r="B211" s="321"/>
    </row>
    <row r="212" spans="1:2" x14ac:dyDescent="0.15">
      <c r="A212" s="320"/>
      <c r="B212" s="321"/>
    </row>
    <row r="213" spans="1:2" x14ac:dyDescent="0.15">
      <c r="A213" s="320"/>
      <c r="B213" s="321"/>
    </row>
    <row r="214" spans="1:2" x14ac:dyDescent="0.15">
      <c r="A214" s="320"/>
      <c r="B214" s="321"/>
    </row>
    <row r="215" spans="1:2" x14ac:dyDescent="0.15">
      <c r="A215" s="320"/>
      <c r="B215" s="321"/>
    </row>
    <row r="216" spans="1:2" x14ac:dyDescent="0.15">
      <c r="A216" s="320"/>
      <c r="B216" s="321"/>
    </row>
    <row r="217" spans="1:2" x14ac:dyDescent="0.15">
      <c r="A217" s="320"/>
      <c r="B217" s="321"/>
    </row>
    <row r="218" spans="1:2" x14ac:dyDescent="0.15">
      <c r="A218" s="320"/>
      <c r="B218" s="321"/>
    </row>
    <row r="219" spans="1:2" x14ac:dyDescent="0.15">
      <c r="A219" s="320"/>
      <c r="B219" s="321"/>
    </row>
    <row r="220" spans="1:2" x14ac:dyDescent="0.15">
      <c r="A220" s="320"/>
      <c r="B220" s="321"/>
    </row>
    <row r="221" spans="1:2" x14ac:dyDescent="0.15">
      <c r="A221" s="320"/>
      <c r="B221" s="321"/>
    </row>
    <row r="222" spans="1:2" x14ac:dyDescent="0.15">
      <c r="A222" s="320"/>
      <c r="B222" s="321"/>
    </row>
    <row r="223" spans="1:2" x14ac:dyDescent="0.15">
      <c r="A223" s="320"/>
      <c r="B223" s="321"/>
    </row>
    <row r="224" spans="1:2" x14ac:dyDescent="0.15">
      <c r="A224" s="320"/>
      <c r="B224" s="321"/>
    </row>
    <row r="225" spans="1:2" x14ac:dyDescent="0.15">
      <c r="A225" s="320"/>
      <c r="B225" s="321"/>
    </row>
    <row r="226" spans="1:2" x14ac:dyDescent="0.15">
      <c r="A226" s="320"/>
      <c r="B226" s="321"/>
    </row>
    <row r="227" spans="1:2" x14ac:dyDescent="0.15">
      <c r="A227" s="320"/>
      <c r="B227" s="321"/>
    </row>
    <row r="228" spans="1:2" x14ac:dyDescent="0.15">
      <c r="A228" s="320"/>
      <c r="B228" s="321"/>
    </row>
    <row r="229" spans="1:2" x14ac:dyDescent="0.15">
      <c r="A229" s="320"/>
      <c r="B229" s="321"/>
    </row>
    <row r="230" spans="1:2" x14ac:dyDescent="0.15">
      <c r="A230" s="320"/>
      <c r="B230" s="321"/>
    </row>
    <row r="231" spans="1:2" x14ac:dyDescent="0.15">
      <c r="A231" s="320"/>
      <c r="B231" s="321"/>
    </row>
    <row r="232" spans="1:2" x14ac:dyDescent="0.15">
      <c r="A232" s="320"/>
      <c r="B232" s="321"/>
    </row>
    <row r="233" spans="1:2" x14ac:dyDescent="0.15">
      <c r="A233" s="320"/>
      <c r="B233" s="321"/>
    </row>
    <row r="234" spans="1:2" x14ac:dyDescent="0.15">
      <c r="A234" s="320"/>
      <c r="B234" s="321"/>
    </row>
    <row r="235" spans="1:2" x14ac:dyDescent="0.15">
      <c r="A235" s="320"/>
      <c r="B235" s="321"/>
    </row>
    <row r="236" spans="1:2" x14ac:dyDescent="0.15">
      <c r="A236" s="320"/>
      <c r="B236" s="321"/>
    </row>
    <row r="237" spans="1:2" x14ac:dyDescent="0.15">
      <c r="A237" s="320"/>
      <c r="B237" s="321"/>
    </row>
    <row r="238" spans="1:2" x14ac:dyDescent="0.15">
      <c r="A238" s="320"/>
      <c r="B238" s="321"/>
    </row>
    <row r="239" spans="1:2" x14ac:dyDescent="0.15">
      <c r="A239" s="320"/>
      <c r="B239" s="321"/>
    </row>
    <row r="240" spans="1:2" x14ac:dyDescent="0.15">
      <c r="A240" s="320"/>
      <c r="B240" s="321"/>
    </row>
    <row r="241" spans="1:2" x14ac:dyDescent="0.15">
      <c r="A241" s="320"/>
      <c r="B241" s="321"/>
    </row>
    <row r="242" spans="1:2" x14ac:dyDescent="0.15">
      <c r="A242" s="320"/>
      <c r="B242" s="321"/>
    </row>
    <row r="243" spans="1:2" x14ac:dyDescent="0.15">
      <c r="A243" s="320"/>
      <c r="B243" s="321"/>
    </row>
    <row r="244" spans="1:2" x14ac:dyDescent="0.15">
      <c r="A244" s="320"/>
      <c r="B244" s="321"/>
    </row>
    <row r="245" spans="1:2" x14ac:dyDescent="0.15">
      <c r="A245" s="320"/>
      <c r="B245" s="321"/>
    </row>
    <row r="246" spans="1:2" x14ac:dyDescent="0.15">
      <c r="A246" s="320"/>
      <c r="B246" s="321"/>
    </row>
    <row r="247" spans="1:2" x14ac:dyDescent="0.15">
      <c r="A247" s="320"/>
      <c r="B247" s="321"/>
    </row>
    <row r="248" spans="1:2" x14ac:dyDescent="0.15">
      <c r="A248" s="320"/>
      <c r="B248" s="321"/>
    </row>
    <row r="249" spans="1:2" x14ac:dyDescent="0.15">
      <c r="A249" s="320"/>
      <c r="B249" s="321"/>
    </row>
    <row r="250" spans="1:2" x14ac:dyDescent="0.15">
      <c r="A250" s="320"/>
      <c r="B250" s="321"/>
    </row>
    <row r="251" spans="1:2" x14ac:dyDescent="0.15">
      <c r="A251" s="320"/>
      <c r="B251" s="321"/>
    </row>
    <row r="252" spans="1:2" x14ac:dyDescent="0.15">
      <c r="A252" s="320"/>
      <c r="B252" s="321"/>
    </row>
    <row r="253" spans="1:2" x14ac:dyDescent="0.15">
      <c r="A253" s="320"/>
      <c r="B253" s="321"/>
    </row>
    <row r="254" spans="1:2" x14ac:dyDescent="0.15">
      <c r="A254" s="320"/>
      <c r="B254" s="321"/>
    </row>
    <row r="255" spans="1:2" x14ac:dyDescent="0.15">
      <c r="A255" s="320"/>
      <c r="B255" s="321"/>
    </row>
    <row r="256" spans="1:2" x14ac:dyDescent="0.15">
      <c r="A256" s="320"/>
      <c r="B256" s="321"/>
    </row>
    <row r="257" spans="1:2" x14ac:dyDescent="0.15">
      <c r="A257" s="320"/>
      <c r="B257" s="321"/>
    </row>
    <row r="258" spans="1:2" x14ac:dyDescent="0.15">
      <c r="A258" s="320"/>
      <c r="B258" s="321"/>
    </row>
    <row r="259" spans="1:2" x14ac:dyDescent="0.15">
      <c r="A259" s="320"/>
      <c r="B259" s="321"/>
    </row>
    <row r="260" spans="1:2" x14ac:dyDescent="0.15">
      <c r="A260" s="320"/>
      <c r="B260" s="321"/>
    </row>
    <row r="261" spans="1:2" x14ac:dyDescent="0.15">
      <c r="A261" s="320"/>
      <c r="B261" s="321"/>
    </row>
    <row r="262" spans="1:2" x14ac:dyDescent="0.15">
      <c r="A262" s="320"/>
      <c r="B262" s="321"/>
    </row>
    <row r="263" spans="1:2" x14ac:dyDescent="0.15">
      <c r="A263" s="320"/>
      <c r="B263" s="321"/>
    </row>
    <row r="264" spans="1:2" x14ac:dyDescent="0.15">
      <c r="A264" s="320"/>
      <c r="B264" s="321"/>
    </row>
    <row r="265" spans="1:2" x14ac:dyDescent="0.15">
      <c r="A265" s="320"/>
      <c r="B265" s="321"/>
    </row>
    <row r="266" spans="1:2" x14ac:dyDescent="0.15">
      <c r="A266" s="320"/>
      <c r="B266" s="321"/>
    </row>
    <row r="267" spans="1:2" x14ac:dyDescent="0.15">
      <c r="A267" s="320"/>
      <c r="B267" s="321"/>
    </row>
    <row r="268" spans="1:2" x14ac:dyDescent="0.15">
      <c r="A268" s="320"/>
      <c r="B268" s="321"/>
    </row>
    <row r="269" spans="1:2" x14ac:dyDescent="0.15">
      <c r="A269" s="320"/>
      <c r="B269" s="321"/>
    </row>
    <row r="270" spans="1:2" x14ac:dyDescent="0.15">
      <c r="A270" s="320"/>
      <c r="B270" s="321"/>
    </row>
    <row r="271" spans="1:2" x14ac:dyDescent="0.15">
      <c r="A271" s="320"/>
      <c r="B271" s="321"/>
    </row>
    <row r="272" spans="1:2" x14ac:dyDescent="0.15">
      <c r="A272" s="320"/>
      <c r="B272" s="321"/>
    </row>
    <row r="273" spans="1:2" x14ac:dyDescent="0.15">
      <c r="A273" s="320"/>
      <c r="B273" s="321"/>
    </row>
    <row r="274" spans="1:2" x14ac:dyDescent="0.15">
      <c r="A274" s="320"/>
      <c r="B274" s="321"/>
    </row>
    <row r="275" spans="1:2" x14ac:dyDescent="0.15">
      <c r="A275" s="320"/>
      <c r="B275" s="321"/>
    </row>
    <row r="276" spans="1:2" x14ac:dyDescent="0.15">
      <c r="A276" s="320"/>
      <c r="B276" s="321"/>
    </row>
    <row r="277" spans="1:2" x14ac:dyDescent="0.15">
      <c r="A277" s="320"/>
      <c r="B277" s="321"/>
    </row>
    <row r="278" spans="1:2" x14ac:dyDescent="0.15">
      <c r="A278" s="320"/>
      <c r="B278" s="321"/>
    </row>
    <row r="279" spans="1:2" x14ac:dyDescent="0.15">
      <c r="A279" s="320"/>
      <c r="B279" s="321"/>
    </row>
    <row r="280" spans="1:2" x14ac:dyDescent="0.15">
      <c r="A280" s="320"/>
      <c r="B280" s="321"/>
    </row>
    <row r="281" spans="1:2" x14ac:dyDescent="0.15">
      <c r="A281" s="320"/>
      <c r="B281" s="321"/>
    </row>
    <row r="282" spans="1:2" x14ac:dyDescent="0.15">
      <c r="A282" s="320"/>
      <c r="B282" s="321"/>
    </row>
    <row r="283" spans="1:2" x14ac:dyDescent="0.15">
      <c r="A283" s="320"/>
      <c r="B283" s="321"/>
    </row>
    <row r="284" spans="1:2" x14ac:dyDescent="0.15">
      <c r="A284" s="320"/>
      <c r="B284" s="321"/>
    </row>
    <row r="285" spans="1:2" x14ac:dyDescent="0.15">
      <c r="A285" s="320"/>
      <c r="B285" s="321"/>
    </row>
    <row r="286" spans="1:2" x14ac:dyDescent="0.15">
      <c r="A286" s="320"/>
      <c r="B286" s="321"/>
    </row>
    <row r="287" spans="1:2" x14ac:dyDescent="0.15">
      <c r="A287" s="320"/>
      <c r="B287" s="321"/>
    </row>
    <row r="288" spans="1:2" x14ac:dyDescent="0.15">
      <c r="A288" s="320"/>
      <c r="B288" s="321"/>
    </row>
    <row r="289" spans="1:2" x14ac:dyDescent="0.15">
      <c r="A289" s="320"/>
      <c r="B289" s="321"/>
    </row>
    <row r="290" spans="1:2" x14ac:dyDescent="0.15">
      <c r="A290" s="320"/>
      <c r="B290" s="321"/>
    </row>
    <row r="291" spans="1:2" x14ac:dyDescent="0.15">
      <c r="A291" s="320"/>
      <c r="B291" s="321"/>
    </row>
    <row r="292" spans="1:2" x14ac:dyDescent="0.15">
      <c r="A292" s="320"/>
      <c r="B292" s="321"/>
    </row>
    <row r="293" spans="1:2" x14ac:dyDescent="0.15">
      <c r="A293" s="320"/>
      <c r="B293" s="321"/>
    </row>
    <row r="294" spans="1:2" x14ac:dyDescent="0.15">
      <c r="A294" s="320"/>
      <c r="B294" s="321"/>
    </row>
    <row r="295" spans="1:2" x14ac:dyDescent="0.15">
      <c r="A295" s="320"/>
      <c r="B295" s="321"/>
    </row>
    <row r="296" spans="1:2" x14ac:dyDescent="0.15">
      <c r="A296" s="320"/>
      <c r="B296" s="321"/>
    </row>
    <row r="297" spans="1:2" x14ac:dyDescent="0.15">
      <c r="A297" s="320"/>
      <c r="B297" s="321"/>
    </row>
    <row r="298" spans="1:2" x14ac:dyDescent="0.15">
      <c r="A298" s="320"/>
      <c r="B298" s="321"/>
    </row>
    <row r="299" spans="1:2" x14ac:dyDescent="0.15">
      <c r="A299" s="320"/>
      <c r="B299" s="321"/>
    </row>
    <row r="300" spans="1:2" x14ac:dyDescent="0.15">
      <c r="A300" s="320"/>
      <c r="B300" s="321"/>
    </row>
    <row r="301" spans="1:2" x14ac:dyDescent="0.15">
      <c r="A301" s="320"/>
      <c r="B301" s="321"/>
    </row>
    <row r="302" spans="1:2" x14ac:dyDescent="0.15">
      <c r="A302" s="320"/>
      <c r="B302" s="321"/>
    </row>
    <row r="303" spans="1:2" x14ac:dyDescent="0.15">
      <c r="A303" s="320"/>
      <c r="B303" s="321"/>
    </row>
    <row r="304" spans="1:2" x14ac:dyDescent="0.15">
      <c r="A304" s="320"/>
      <c r="B304" s="321"/>
    </row>
    <row r="305" spans="1:2" x14ac:dyDescent="0.15">
      <c r="A305" s="320"/>
      <c r="B305" s="321"/>
    </row>
    <row r="306" spans="1:2" x14ac:dyDescent="0.15">
      <c r="A306" s="320"/>
      <c r="B306" s="321"/>
    </row>
    <row r="307" spans="1:2" x14ac:dyDescent="0.15">
      <c r="A307" s="320"/>
      <c r="B307" s="321"/>
    </row>
    <row r="308" spans="1:2" x14ac:dyDescent="0.15">
      <c r="A308" s="320"/>
      <c r="B308" s="321"/>
    </row>
    <row r="309" spans="1:2" x14ac:dyDescent="0.15">
      <c r="A309" s="320"/>
      <c r="B309" s="321"/>
    </row>
    <row r="310" spans="1:2" x14ac:dyDescent="0.15">
      <c r="A310" s="320"/>
      <c r="B310" s="321"/>
    </row>
    <row r="311" spans="1:2" x14ac:dyDescent="0.15">
      <c r="A311" s="320"/>
      <c r="B311" s="321"/>
    </row>
    <row r="312" spans="1:2" x14ac:dyDescent="0.15">
      <c r="A312" s="320"/>
      <c r="B312" s="321"/>
    </row>
    <row r="313" spans="1:2" x14ac:dyDescent="0.15">
      <c r="A313" s="320"/>
      <c r="B313" s="321"/>
    </row>
    <row r="314" spans="1:2" x14ac:dyDescent="0.15">
      <c r="A314" s="320"/>
      <c r="B314" s="321"/>
    </row>
    <row r="315" spans="1:2" x14ac:dyDescent="0.15">
      <c r="A315" s="320"/>
      <c r="B315" s="321"/>
    </row>
    <row r="316" spans="1:2" x14ac:dyDescent="0.15">
      <c r="A316" s="320"/>
      <c r="B316" s="321"/>
    </row>
    <row r="317" spans="1:2" x14ac:dyDescent="0.15">
      <c r="A317" s="320"/>
      <c r="B317" s="321"/>
    </row>
    <row r="318" spans="1:2" x14ac:dyDescent="0.15">
      <c r="A318" s="320"/>
      <c r="B318" s="321"/>
    </row>
    <row r="319" spans="1:2" x14ac:dyDescent="0.15">
      <c r="A319" s="320"/>
      <c r="B319" s="321"/>
    </row>
    <row r="320" spans="1:2" x14ac:dyDescent="0.15">
      <c r="A320" s="320"/>
      <c r="B320" s="321"/>
    </row>
    <row r="321" spans="1:2" x14ac:dyDescent="0.15">
      <c r="A321" s="320"/>
      <c r="B321" s="321"/>
    </row>
    <row r="322" spans="1:2" x14ac:dyDescent="0.15">
      <c r="A322" s="320"/>
      <c r="B322" s="321"/>
    </row>
    <row r="323" spans="1:2" x14ac:dyDescent="0.15">
      <c r="A323" s="320"/>
      <c r="B323" s="321"/>
    </row>
    <row r="324" spans="1:2" x14ac:dyDescent="0.15">
      <c r="A324" s="320"/>
      <c r="B324" s="321"/>
    </row>
    <row r="325" spans="1:2" x14ac:dyDescent="0.15">
      <c r="A325" s="320"/>
      <c r="B325" s="321"/>
    </row>
    <row r="326" spans="1:2" x14ac:dyDescent="0.15">
      <c r="A326" s="320"/>
      <c r="B326" s="321"/>
    </row>
    <row r="327" spans="1:2" x14ac:dyDescent="0.15">
      <c r="A327" s="320"/>
      <c r="B327" s="321"/>
    </row>
    <row r="328" spans="1:2" x14ac:dyDescent="0.15">
      <c r="A328" s="320"/>
      <c r="B328" s="321"/>
    </row>
    <row r="329" spans="1:2" x14ac:dyDescent="0.15">
      <c r="A329" s="320"/>
      <c r="B329" s="321"/>
    </row>
    <row r="330" spans="1:2" x14ac:dyDescent="0.15">
      <c r="A330" s="320"/>
      <c r="B330" s="321"/>
    </row>
    <row r="331" spans="1:2" x14ac:dyDescent="0.15">
      <c r="A331" s="320"/>
      <c r="B331" s="321"/>
    </row>
    <row r="332" spans="1:2" x14ac:dyDescent="0.15">
      <c r="A332" s="320"/>
      <c r="B332" s="321"/>
    </row>
    <row r="333" spans="1:2" x14ac:dyDescent="0.15">
      <c r="A333" s="320"/>
      <c r="B333" s="321"/>
    </row>
    <row r="334" spans="1:2" x14ac:dyDescent="0.15">
      <c r="A334" s="320"/>
      <c r="B334" s="321"/>
    </row>
    <row r="335" spans="1:2" x14ac:dyDescent="0.15">
      <c r="A335" s="320"/>
      <c r="B335" s="321"/>
    </row>
    <row r="336" spans="1:2" x14ac:dyDescent="0.15">
      <c r="A336" s="320"/>
      <c r="B336" s="321"/>
    </row>
    <row r="337" spans="1:2" x14ac:dyDescent="0.15">
      <c r="A337" s="320"/>
      <c r="B337" s="321"/>
    </row>
    <row r="338" spans="1:2" x14ac:dyDescent="0.15">
      <c r="A338" s="320"/>
      <c r="B338" s="321"/>
    </row>
    <row r="339" spans="1:2" x14ac:dyDescent="0.15">
      <c r="A339" s="320"/>
      <c r="B339" s="321"/>
    </row>
    <row r="340" spans="1:2" x14ac:dyDescent="0.15">
      <c r="A340" s="320"/>
      <c r="B340" s="321"/>
    </row>
    <row r="341" spans="1:2" x14ac:dyDescent="0.15">
      <c r="A341" s="320"/>
      <c r="B341" s="321"/>
    </row>
    <row r="342" spans="1:2" x14ac:dyDescent="0.15">
      <c r="A342" s="320"/>
      <c r="B342" s="321"/>
    </row>
    <row r="343" spans="1:2" x14ac:dyDescent="0.15">
      <c r="A343" s="320"/>
      <c r="B343" s="321"/>
    </row>
    <row r="344" spans="1:2" x14ac:dyDescent="0.15">
      <c r="A344" s="320"/>
      <c r="B344" s="321"/>
    </row>
    <row r="345" spans="1:2" x14ac:dyDescent="0.15">
      <c r="A345" s="320"/>
      <c r="B345" s="321"/>
    </row>
    <row r="346" spans="1:2" x14ac:dyDescent="0.15">
      <c r="A346" s="320"/>
      <c r="B346" s="321"/>
    </row>
    <row r="347" spans="1:2" x14ac:dyDescent="0.15">
      <c r="A347" s="320"/>
      <c r="B347" s="321"/>
    </row>
    <row r="348" spans="1:2" x14ac:dyDescent="0.15">
      <c r="A348" s="320"/>
      <c r="B348" s="321"/>
    </row>
    <row r="349" spans="1:2" x14ac:dyDescent="0.15">
      <c r="A349" s="320"/>
      <c r="B349" s="321"/>
    </row>
    <row r="350" spans="1:2" x14ac:dyDescent="0.15">
      <c r="A350" s="320"/>
      <c r="B350" s="321"/>
    </row>
    <row r="351" spans="1:2" x14ac:dyDescent="0.15">
      <c r="A351" s="320"/>
      <c r="B351" s="321"/>
    </row>
    <row r="352" spans="1:2" x14ac:dyDescent="0.15">
      <c r="A352" s="320"/>
      <c r="B352" s="321"/>
    </row>
    <row r="353" spans="1:2" x14ac:dyDescent="0.15">
      <c r="A353" s="320"/>
      <c r="B353" s="321"/>
    </row>
    <row r="354" spans="1:2" x14ac:dyDescent="0.15">
      <c r="A354" s="320"/>
      <c r="B354" s="321"/>
    </row>
    <row r="355" spans="1:2" x14ac:dyDescent="0.15">
      <c r="A355" s="320"/>
      <c r="B355" s="321"/>
    </row>
    <row r="356" spans="1:2" x14ac:dyDescent="0.15">
      <c r="A356" s="320"/>
      <c r="B356" s="321"/>
    </row>
    <row r="357" spans="1:2" x14ac:dyDescent="0.15">
      <c r="A357" s="320"/>
      <c r="B357" s="321"/>
    </row>
    <row r="358" spans="1:2" x14ac:dyDescent="0.15">
      <c r="A358" s="320"/>
      <c r="B358" s="321"/>
    </row>
    <row r="359" spans="1:2" x14ac:dyDescent="0.15">
      <c r="A359" s="320"/>
      <c r="B359" s="321"/>
    </row>
    <row r="360" spans="1:2" x14ac:dyDescent="0.15">
      <c r="A360" s="320"/>
      <c r="B360" s="321"/>
    </row>
    <row r="361" spans="1:2" x14ac:dyDescent="0.15">
      <c r="A361" s="320"/>
      <c r="B361" s="321"/>
    </row>
    <row r="362" spans="1:2" x14ac:dyDescent="0.15">
      <c r="A362" s="320"/>
      <c r="B362" s="321"/>
    </row>
    <row r="363" spans="1:2" x14ac:dyDescent="0.15">
      <c r="A363" s="320"/>
      <c r="B363" s="321"/>
    </row>
    <row r="364" spans="1:2" x14ac:dyDescent="0.15">
      <c r="A364" s="320"/>
      <c r="B364" s="321"/>
    </row>
    <row r="365" spans="1:2" x14ac:dyDescent="0.15">
      <c r="A365" s="320"/>
      <c r="B365" s="321"/>
    </row>
    <row r="366" spans="1:2" x14ac:dyDescent="0.15">
      <c r="A366" s="320"/>
      <c r="B366" s="321"/>
    </row>
    <row r="367" spans="1:2" x14ac:dyDescent="0.15">
      <c r="A367" s="320"/>
      <c r="B367" s="321"/>
    </row>
    <row r="368" spans="1:2" x14ac:dyDescent="0.15">
      <c r="A368" s="320"/>
      <c r="B368" s="321"/>
    </row>
    <row r="369" spans="1:2" x14ac:dyDescent="0.15">
      <c r="A369" s="320"/>
      <c r="B369" s="321"/>
    </row>
    <row r="370" spans="1:2" x14ac:dyDescent="0.15">
      <c r="A370" s="320"/>
      <c r="B370" s="321"/>
    </row>
    <row r="371" spans="1:2" x14ac:dyDescent="0.15">
      <c r="A371" s="320"/>
      <c r="B371" s="321"/>
    </row>
    <row r="372" spans="1:2" x14ac:dyDescent="0.15">
      <c r="A372" s="320"/>
      <c r="B372" s="321"/>
    </row>
    <row r="373" spans="1:2" x14ac:dyDescent="0.15">
      <c r="A373" s="320"/>
      <c r="B373" s="321"/>
    </row>
    <row r="374" spans="1:2" x14ac:dyDescent="0.15">
      <c r="A374" s="320"/>
      <c r="B374" s="321"/>
    </row>
    <row r="375" spans="1:2" x14ac:dyDescent="0.15">
      <c r="A375" s="320"/>
      <c r="B375" s="321"/>
    </row>
    <row r="376" spans="1:2" x14ac:dyDescent="0.15">
      <c r="A376" s="320"/>
      <c r="B376" s="321"/>
    </row>
    <row r="377" spans="1:2" x14ac:dyDescent="0.15">
      <c r="A377" s="320"/>
      <c r="B377" s="321"/>
    </row>
    <row r="378" spans="1:2" x14ac:dyDescent="0.15">
      <c r="A378" s="320"/>
      <c r="B378" s="321"/>
    </row>
    <row r="379" spans="1:2" x14ac:dyDescent="0.15">
      <c r="A379" s="320"/>
      <c r="B379" s="321"/>
    </row>
    <row r="380" spans="1:2" x14ac:dyDescent="0.15">
      <c r="A380" s="320"/>
      <c r="B380" s="321"/>
    </row>
    <row r="381" spans="1:2" x14ac:dyDescent="0.15">
      <c r="A381" s="320"/>
      <c r="B381" s="321"/>
    </row>
    <row r="382" spans="1:2" x14ac:dyDescent="0.15">
      <c r="A382" s="320"/>
      <c r="B382" s="321"/>
    </row>
    <row r="383" spans="1:2" x14ac:dyDescent="0.15">
      <c r="A383" s="320"/>
      <c r="B383" s="321"/>
    </row>
    <row r="384" spans="1:2" x14ac:dyDescent="0.15">
      <c r="A384" s="320"/>
      <c r="B384" s="321"/>
    </row>
    <row r="385" spans="1:2" x14ac:dyDescent="0.15">
      <c r="A385" s="320"/>
      <c r="B385" s="321"/>
    </row>
    <row r="386" spans="1:2" x14ac:dyDescent="0.15">
      <c r="A386" s="320"/>
      <c r="B386" s="321"/>
    </row>
    <row r="387" spans="1:2" x14ac:dyDescent="0.15">
      <c r="A387" s="320"/>
      <c r="B387" s="321"/>
    </row>
    <row r="388" spans="1:2" x14ac:dyDescent="0.15">
      <c r="A388" s="320"/>
      <c r="B388" s="321"/>
    </row>
    <row r="389" spans="1:2" x14ac:dyDescent="0.15">
      <c r="A389" s="320"/>
      <c r="B389" s="321"/>
    </row>
    <row r="390" spans="1:2" x14ac:dyDescent="0.15">
      <c r="A390" s="320"/>
      <c r="B390" s="321"/>
    </row>
    <row r="391" spans="1:2" x14ac:dyDescent="0.15">
      <c r="A391" s="320"/>
      <c r="B391" s="321"/>
    </row>
    <row r="392" spans="1:2" x14ac:dyDescent="0.15">
      <c r="A392" s="320"/>
      <c r="B392" s="321"/>
    </row>
    <row r="393" spans="1:2" x14ac:dyDescent="0.15">
      <c r="A393" s="320"/>
      <c r="B393" s="321"/>
    </row>
    <row r="394" spans="1:2" x14ac:dyDescent="0.15">
      <c r="A394" s="320"/>
      <c r="B394" s="321"/>
    </row>
    <row r="395" spans="1:2" x14ac:dyDescent="0.15">
      <c r="A395" s="320"/>
      <c r="B395" s="321"/>
    </row>
    <row r="396" spans="1:2" x14ac:dyDescent="0.15">
      <c r="A396" s="320"/>
      <c r="B396" s="321"/>
    </row>
    <row r="397" spans="1:2" x14ac:dyDescent="0.15">
      <c r="A397" s="320"/>
      <c r="B397" s="321"/>
    </row>
    <row r="398" spans="1:2" x14ac:dyDescent="0.15">
      <c r="A398" s="320"/>
      <c r="B398" s="321"/>
    </row>
    <row r="399" spans="1:2" x14ac:dyDescent="0.15">
      <c r="A399" s="320"/>
      <c r="B399" s="321"/>
    </row>
    <row r="400" spans="1:2" x14ac:dyDescent="0.15">
      <c r="A400" s="320"/>
      <c r="B400" s="321"/>
    </row>
    <row r="401" spans="1:2" x14ac:dyDescent="0.15">
      <c r="A401" s="320"/>
      <c r="B401" s="321"/>
    </row>
    <row r="402" spans="1:2" x14ac:dyDescent="0.15">
      <c r="A402" s="320"/>
      <c r="B402" s="321"/>
    </row>
    <row r="403" spans="1:2" x14ac:dyDescent="0.15">
      <c r="A403" s="320"/>
      <c r="B403" s="321"/>
    </row>
    <row r="404" spans="1:2" x14ac:dyDescent="0.15">
      <c r="A404" s="320"/>
      <c r="B404" s="321"/>
    </row>
    <row r="405" spans="1:2" x14ac:dyDescent="0.15">
      <c r="A405" s="320"/>
      <c r="B405" s="321"/>
    </row>
    <row r="406" spans="1:2" x14ac:dyDescent="0.15">
      <c r="A406" s="320"/>
      <c r="B406" s="321"/>
    </row>
    <row r="407" spans="1:2" x14ac:dyDescent="0.15">
      <c r="A407" s="320"/>
      <c r="B407" s="321"/>
    </row>
    <row r="408" spans="1:2" x14ac:dyDescent="0.15">
      <c r="A408" s="320"/>
      <c r="B408" s="321"/>
    </row>
    <row r="409" spans="1:2" x14ac:dyDescent="0.15">
      <c r="A409" s="320"/>
      <c r="B409" s="321"/>
    </row>
    <row r="410" spans="1:2" x14ac:dyDescent="0.15">
      <c r="A410" s="320"/>
      <c r="B410" s="321"/>
    </row>
    <row r="411" spans="1:2" x14ac:dyDescent="0.15">
      <c r="A411" s="320"/>
      <c r="B411" s="321"/>
    </row>
    <row r="412" spans="1:2" x14ac:dyDescent="0.15">
      <c r="A412" s="320"/>
      <c r="B412" s="321"/>
    </row>
    <row r="413" spans="1:2" x14ac:dyDescent="0.15">
      <c r="A413" s="320"/>
      <c r="B413" s="321"/>
    </row>
    <row r="414" spans="1:2" x14ac:dyDescent="0.15">
      <c r="A414" s="320"/>
      <c r="B414" s="321"/>
    </row>
    <row r="415" spans="1:2" x14ac:dyDescent="0.15">
      <c r="A415" s="320"/>
      <c r="B415" s="321"/>
    </row>
    <row r="416" spans="1:2" x14ac:dyDescent="0.15">
      <c r="A416" s="320"/>
      <c r="B416" s="321"/>
    </row>
    <row r="417" spans="1:2" x14ac:dyDescent="0.15">
      <c r="A417" s="320"/>
      <c r="B417" s="321"/>
    </row>
    <row r="418" spans="1:2" x14ac:dyDescent="0.15">
      <c r="A418" s="320"/>
      <c r="B418" s="321"/>
    </row>
    <row r="419" spans="1:2" x14ac:dyDescent="0.15">
      <c r="A419" s="320"/>
      <c r="B419" s="321"/>
    </row>
    <row r="420" spans="1:2" x14ac:dyDescent="0.15">
      <c r="A420" s="320"/>
      <c r="B420" s="321"/>
    </row>
    <row r="421" spans="1:2" x14ac:dyDescent="0.15">
      <c r="A421" s="320"/>
      <c r="B421" s="321"/>
    </row>
    <row r="422" spans="1:2" x14ac:dyDescent="0.15">
      <c r="A422" s="320"/>
      <c r="B422" s="321"/>
    </row>
    <row r="423" spans="1:2" x14ac:dyDescent="0.15">
      <c r="A423" s="320"/>
      <c r="B423" s="321"/>
    </row>
    <row r="424" spans="1:2" x14ac:dyDescent="0.15">
      <c r="A424" s="320"/>
      <c r="B424" s="321"/>
    </row>
    <row r="425" spans="1:2" x14ac:dyDescent="0.15">
      <c r="A425" s="320"/>
      <c r="B425" s="321"/>
    </row>
    <row r="426" spans="1:2" x14ac:dyDescent="0.15">
      <c r="A426" s="320"/>
      <c r="B426" s="321"/>
    </row>
    <row r="427" spans="1:2" x14ac:dyDescent="0.15">
      <c r="A427" s="320"/>
      <c r="B427" s="321"/>
    </row>
    <row r="428" spans="1:2" x14ac:dyDescent="0.15">
      <c r="A428" s="320"/>
      <c r="B428" s="321"/>
    </row>
    <row r="429" spans="1:2" x14ac:dyDescent="0.15">
      <c r="A429" s="320"/>
      <c r="B429" s="321"/>
    </row>
    <row r="430" spans="1:2" x14ac:dyDescent="0.15">
      <c r="A430" s="320"/>
      <c r="B430" s="321"/>
    </row>
    <row r="431" spans="1:2" x14ac:dyDescent="0.15">
      <c r="A431" s="320"/>
      <c r="B431" s="321"/>
    </row>
    <row r="432" spans="1:2" x14ac:dyDescent="0.15">
      <c r="A432" s="320"/>
      <c r="B432" s="321"/>
    </row>
    <row r="433" spans="1:2" x14ac:dyDescent="0.15">
      <c r="A433" s="320"/>
      <c r="B433" s="321"/>
    </row>
    <row r="434" spans="1:2" x14ac:dyDescent="0.15">
      <c r="A434" s="320"/>
      <c r="B434" s="321"/>
    </row>
    <row r="435" spans="1:2" x14ac:dyDescent="0.15">
      <c r="A435" s="320"/>
      <c r="B435" s="321"/>
    </row>
    <row r="436" spans="1:2" x14ac:dyDescent="0.15">
      <c r="A436" s="320"/>
      <c r="B436" s="321"/>
    </row>
    <row r="437" spans="1:2" x14ac:dyDescent="0.15">
      <c r="A437" s="320"/>
      <c r="B437" s="321"/>
    </row>
    <row r="438" spans="1:2" x14ac:dyDescent="0.15">
      <c r="A438" s="320"/>
      <c r="B438" s="321"/>
    </row>
    <row r="439" spans="1:2" x14ac:dyDescent="0.15">
      <c r="A439" s="320"/>
      <c r="B439" s="321"/>
    </row>
    <row r="440" spans="1:2" x14ac:dyDescent="0.15">
      <c r="A440" s="320"/>
      <c r="B440" s="321"/>
    </row>
    <row r="441" spans="1:2" x14ac:dyDescent="0.15">
      <c r="A441" s="320"/>
      <c r="B441" s="321"/>
    </row>
    <row r="442" spans="1:2" x14ac:dyDescent="0.15">
      <c r="A442" s="320"/>
      <c r="B442" s="321"/>
    </row>
    <row r="443" spans="1:2" x14ac:dyDescent="0.15">
      <c r="A443" s="320"/>
      <c r="B443" s="321"/>
    </row>
    <row r="444" spans="1:2" x14ac:dyDescent="0.15">
      <c r="A444" s="320"/>
      <c r="B444" s="321"/>
    </row>
    <row r="445" spans="1:2" x14ac:dyDescent="0.15">
      <c r="A445" s="320"/>
      <c r="B445" s="321"/>
    </row>
    <row r="446" spans="1:2" x14ac:dyDescent="0.15">
      <c r="A446" s="320"/>
      <c r="B446" s="321"/>
    </row>
    <row r="447" spans="1:2" x14ac:dyDescent="0.15">
      <c r="A447" s="320"/>
      <c r="B447" s="321"/>
    </row>
    <row r="448" spans="1:2" x14ac:dyDescent="0.15">
      <c r="A448" s="320"/>
      <c r="B448" s="321"/>
    </row>
    <row r="449" spans="1:2" x14ac:dyDescent="0.15">
      <c r="A449" s="320"/>
      <c r="B449" s="321"/>
    </row>
    <row r="450" spans="1:2" x14ac:dyDescent="0.15">
      <c r="A450" s="320"/>
      <c r="B450" s="321"/>
    </row>
    <row r="451" spans="1:2" x14ac:dyDescent="0.15">
      <c r="A451" s="320"/>
      <c r="B451" s="321"/>
    </row>
    <row r="452" spans="1:2" x14ac:dyDescent="0.15">
      <c r="A452" s="320"/>
      <c r="B452" s="321"/>
    </row>
    <row r="453" spans="1:2" x14ac:dyDescent="0.15">
      <c r="A453" s="320"/>
      <c r="B453" s="321"/>
    </row>
    <row r="454" spans="1:2" x14ac:dyDescent="0.15">
      <c r="A454" s="320"/>
      <c r="B454" s="321"/>
    </row>
    <row r="455" spans="1:2" x14ac:dyDescent="0.15">
      <c r="A455" s="320"/>
      <c r="B455" s="321"/>
    </row>
    <row r="456" spans="1:2" x14ac:dyDescent="0.15">
      <c r="A456" s="320"/>
      <c r="B456" s="321"/>
    </row>
    <row r="457" spans="1:2" x14ac:dyDescent="0.15">
      <c r="A457" s="320"/>
      <c r="B457" s="321"/>
    </row>
    <row r="458" spans="1:2" x14ac:dyDescent="0.15">
      <c r="A458" s="320"/>
      <c r="B458" s="321"/>
    </row>
    <row r="459" spans="1:2" x14ac:dyDescent="0.15">
      <c r="A459" s="320"/>
      <c r="B459" s="321"/>
    </row>
    <row r="460" spans="1:2" x14ac:dyDescent="0.15">
      <c r="A460" s="320"/>
      <c r="B460" s="321"/>
    </row>
    <row r="461" spans="1:2" x14ac:dyDescent="0.15">
      <c r="A461" s="320"/>
      <c r="B461" s="321"/>
    </row>
    <row r="462" spans="1:2" x14ac:dyDescent="0.15">
      <c r="A462" s="320"/>
      <c r="B462" s="321"/>
    </row>
    <row r="463" spans="1:2" x14ac:dyDescent="0.15">
      <c r="A463" s="320"/>
      <c r="B463" s="321"/>
    </row>
    <row r="464" spans="1:2" x14ac:dyDescent="0.15">
      <c r="A464" s="320"/>
      <c r="B464" s="321"/>
    </row>
    <row r="465" spans="1:2" x14ac:dyDescent="0.15">
      <c r="A465" s="320"/>
      <c r="B465" s="321"/>
    </row>
    <row r="466" spans="1:2" x14ac:dyDescent="0.15">
      <c r="A466" s="320"/>
      <c r="B466" s="321"/>
    </row>
    <row r="467" spans="1:2" x14ac:dyDescent="0.15">
      <c r="A467" s="320"/>
      <c r="B467" s="321"/>
    </row>
    <row r="468" spans="1:2" x14ac:dyDescent="0.15">
      <c r="A468" s="320"/>
      <c r="B468" s="321"/>
    </row>
    <row r="469" spans="1:2" x14ac:dyDescent="0.15">
      <c r="A469" s="320"/>
      <c r="B469" s="321"/>
    </row>
    <row r="470" spans="1:2" x14ac:dyDescent="0.15">
      <c r="A470" s="320"/>
      <c r="B470" s="321"/>
    </row>
    <row r="471" spans="1:2" x14ac:dyDescent="0.15">
      <c r="A471" s="320"/>
      <c r="B471" s="321"/>
    </row>
    <row r="472" spans="1:2" x14ac:dyDescent="0.15">
      <c r="A472" s="320"/>
      <c r="B472" s="321"/>
    </row>
    <row r="473" spans="1:2" x14ac:dyDescent="0.15">
      <c r="A473" s="320"/>
      <c r="B473" s="321"/>
    </row>
    <row r="474" spans="1:2" x14ac:dyDescent="0.15">
      <c r="A474" s="320"/>
      <c r="B474" s="321"/>
    </row>
    <row r="475" spans="1:2" x14ac:dyDescent="0.15">
      <c r="A475" s="320"/>
      <c r="B475" s="321"/>
    </row>
    <row r="476" spans="1:2" x14ac:dyDescent="0.15">
      <c r="A476" s="320"/>
      <c r="B476" s="321"/>
    </row>
    <row r="477" spans="1:2" x14ac:dyDescent="0.15">
      <c r="A477" s="320"/>
      <c r="B477" s="321"/>
    </row>
    <row r="478" spans="1:2" x14ac:dyDescent="0.15">
      <c r="A478" s="320"/>
      <c r="B478" s="321"/>
    </row>
    <row r="479" spans="1:2" x14ac:dyDescent="0.15">
      <c r="A479" s="320"/>
      <c r="B479" s="321"/>
    </row>
    <row r="480" spans="1:2" x14ac:dyDescent="0.15">
      <c r="A480" s="320"/>
      <c r="B480" s="321"/>
    </row>
    <row r="481" spans="1:2" x14ac:dyDescent="0.15">
      <c r="A481" s="320"/>
      <c r="B481" s="321"/>
    </row>
    <row r="482" spans="1:2" x14ac:dyDescent="0.15">
      <c r="A482" s="320"/>
      <c r="B482" s="321"/>
    </row>
    <row r="483" spans="1:2" x14ac:dyDescent="0.15">
      <c r="A483" s="320"/>
      <c r="B483" s="321"/>
    </row>
    <row r="484" spans="1:2" x14ac:dyDescent="0.15">
      <c r="A484" s="320"/>
      <c r="B484" s="321"/>
    </row>
    <row r="485" spans="1:2" x14ac:dyDescent="0.15">
      <c r="A485" s="320"/>
      <c r="B485" s="321"/>
    </row>
    <row r="486" spans="1:2" x14ac:dyDescent="0.15">
      <c r="A486" s="320"/>
      <c r="B486" s="321"/>
    </row>
    <row r="487" spans="1:2" x14ac:dyDescent="0.15">
      <c r="A487" s="320"/>
      <c r="B487" s="321"/>
    </row>
    <row r="488" spans="1:2" x14ac:dyDescent="0.15">
      <c r="A488" s="320"/>
      <c r="B488" s="321"/>
    </row>
    <row r="489" spans="1:2" x14ac:dyDescent="0.15">
      <c r="A489" s="320"/>
      <c r="B489" s="321"/>
    </row>
    <row r="490" spans="1:2" x14ac:dyDescent="0.15">
      <c r="A490" s="320"/>
      <c r="B490" s="321"/>
    </row>
    <row r="491" spans="1:2" x14ac:dyDescent="0.15">
      <c r="A491" s="320"/>
      <c r="B491" s="321"/>
    </row>
    <row r="492" spans="1:2" x14ac:dyDescent="0.15">
      <c r="A492" s="320"/>
      <c r="B492" s="321"/>
    </row>
    <row r="493" spans="1:2" x14ac:dyDescent="0.15">
      <c r="A493" s="320"/>
      <c r="B493" s="321"/>
    </row>
    <row r="494" spans="1:2" x14ac:dyDescent="0.15">
      <c r="A494" s="320"/>
      <c r="B494" s="321"/>
    </row>
    <row r="495" spans="1:2" x14ac:dyDescent="0.15">
      <c r="A495" s="320"/>
      <c r="B495" s="321"/>
    </row>
    <row r="496" spans="1:2" x14ac:dyDescent="0.15">
      <c r="A496" s="320"/>
      <c r="B496" s="321"/>
    </row>
    <row r="497" spans="1:2" x14ac:dyDescent="0.15">
      <c r="A497" s="320"/>
      <c r="B497" s="321"/>
    </row>
    <row r="498" spans="1:2" x14ac:dyDescent="0.15">
      <c r="A498" s="320"/>
      <c r="B498" s="321"/>
    </row>
    <row r="499" spans="1:2" x14ac:dyDescent="0.15">
      <c r="A499" s="320"/>
      <c r="B499" s="321"/>
    </row>
    <row r="500" spans="1:2" x14ac:dyDescent="0.15">
      <c r="A500" s="320"/>
      <c r="B500" s="321"/>
    </row>
    <row r="501" spans="1:2" x14ac:dyDescent="0.15">
      <c r="A501" s="320"/>
      <c r="B501" s="321"/>
    </row>
    <row r="502" spans="1:2" x14ac:dyDescent="0.15">
      <c r="A502" s="320"/>
      <c r="B502" s="321"/>
    </row>
    <row r="503" spans="1:2" x14ac:dyDescent="0.15">
      <c r="A503" s="320"/>
      <c r="B503" s="321"/>
    </row>
    <row r="504" spans="1:2" x14ac:dyDescent="0.15">
      <c r="A504" s="320"/>
      <c r="B504" s="321"/>
    </row>
    <row r="505" spans="1:2" x14ac:dyDescent="0.15">
      <c r="A505" s="320"/>
      <c r="B505" s="321"/>
    </row>
    <row r="506" spans="1:2" x14ac:dyDescent="0.15">
      <c r="A506" s="320"/>
      <c r="B506" s="321"/>
    </row>
    <row r="507" spans="1:2" x14ac:dyDescent="0.15">
      <c r="A507" s="320"/>
      <c r="B507" s="321"/>
    </row>
    <row r="508" spans="1:2" x14ac:dyDescent="0.15">
      <c r="A508" s="320"/>
      <c r="B508" s="321"/>
    </row>
    <row r="509" spans="1:2" x14ac:dyDescent="0.15">
      <c r="A509" s="320"/>
      <c r="B509" s="321"/>
    </row>
    <row r="510" spans="1:2" x14ac:dyDescent="0.15">
      <c r="A510" s="320"/>
      <c r="B510" s="321"/>
    </row>
    <row r="511" spans="1:2" x14ac:dyDescent="0.15">
      <c r="A511" s="320"/>
      <c r="B511" s="321"/>
    </row>
    <row r="512" spans="1:2" x14ac:dyDescent="0.15">
      <c r="A512" s="320"/>
      <c r="B512" s="321"/>
    </row>
    <row r="513" spans="1:2" x14ac:dyDescent="0.15">
      <c r="A513" s="320"/>
      <c r="B513" s="321"/>
    </row>
    <row r="514" spans="1:2" x14ac:dyDescent="0.15">
      <c r="A514" s="320"/>
      <c r="B514" s="321"/>
    </row>
    <row r="515" spans="1:2" x14ac:dyDescent="0.15">
      <c r="A515" s="320"/>
      <c r="B515" s="321"/>
    </row>
    <row r="516" spans="1:2" x14ac:dyDescent="0.15">
      <c r="A516" s="320"/>
      <c r="B516" s="321"/>
    </row>
    <row r="517" spans="1:2" x14ac:dyDescent="0.15">
      <c r="A517" s="320"/>
      <c r="B517" s="321"/>
    </row>
    <row r="518" spans="1:2" x14ac:dyDescent="0.15">
      <c r="A518" s="320"/>
      <c r="B518" s="321"/>
    </row>
    <row r="519" spans="1:2" x14ac:dyDescent="0.15">
      <c r="A519" s="320"/>
      <c r="B519" s="321"/>
    </row>
    <row r="520" spans="1:2" x14ac:dyDescent="0.15">
      <c r="A520" s="320"/>
      <c r="B520" s="321"/>
    </row>
    <row r="521" spans="1:2" x14ac:dyDescent="0.15">
      <c r="A521" s="320"/>
      <c r="B521" s="321"/>
    </row>
    <row r="522" spans="1:2" x14ac:dyDescent="0.15">
      <c r="A522" s="320"/>
      <c r="B522" s="321"/>
    </row>
    <row r="523" spans="1:2" x14ac:dyDescent="0.15">
      <c r="A523" s="320"/>
      <c r="B523" s="321"/>
    </row>
    <row r="524" spans="1:2" x14ac:dyDescent="0.15">
      <c r="A524" s="320"/>
      <c r="B524" s="321"/>
    </row>
    <row r="525" spans="1:2" x14ac:dyDescent="0.15">
      <c r="A525" s="320"/>
      <c r="B525" s="321"/>
    </row>
    <row r="526" spans="1:2" x14ac:dyDescent="0.15">
      <c r="A526" s="320"/>
      <c r="B526" s="321"/>
    </row>
    <row r="527" spans="1:2" x14ac:dyDescent="0.15">
      <c r="A527" s="320"/>
      <c r="B527" s="321"/>
    </row>
    <row r="528" spans="1:2" x14ac:dyDescent="0.15">
      <c r="A528" s="320"/>
      <c r="B528" s="321"/>
    </row>
    <row r="529" spans="1:2" x14ac:dyDescent="0.15">
      <c r="A529" s="320"/>
      <c r="B529" s="321"/>
    </row>
    <row r="530" spans="1:2" x14ac:dyDescent="0.15">
      <c r="A530" s="320"/>
      <c r="B530" s="321"/>
    </row>
    <row r="531" spans="1:2" x14ac:dyDescent="0.15">
      <c r="A531" s="320"/>
      <c r="B531" s="321"/>
    </row>
    <row r="532" spans="1:2" x14ac:dyDescent="0.15">
      <c r="A532" s="320"/>
      <c r="B532" s="321"/>
    </row>
    <row r="533" spans="1:2" x14ac:dyDescent="0.15">
      <c r="A533" s="320"/>
      <c r="B533" s="321"/>
    </row>
    <row r="534" spans="1:2" x14ac:dyDescent="0.15">
      <c r="A534" s="320"/>
      <c r="B534" s="321"/>
    </row>
    <row r="535" spans="1:2" x14ac:dyDescent="0.15">
      <c r="A535" s="320"/>
      <c r="B535" s="321"/>
    </row>
    <row r="536" spans="1:2" x14ac:dyDescent="0.15">
      <c r="A536" s="320"/>
      <c r="B536" s="321"/>
    </row>
    <row r="537" spans="1:2" x14ac:dyDescent="0.15">
      <c r="A537" s="320"/>
      <c r="B537" s="321"/>
    </row>
    <row r="538" spans="1:2" x14ac:dyDescent="0.15">
      <c r="A538" s="320"/>
      <c r="B538" s="321"/>
    </row>
    <row r="539" spans="1:2" x14ac:dyDescent="0.15">
      <c r="A539" s="320"/>
      <c r="B539" s="321"/>
    </row>
    <row r="540" spans="1:2" x14ac:dyDescent="0.15">
      <c r="A540" s="320"/>
      <c r="B540" s="321"/>
    </row>
    <row r="541" spans="1:2" x14ac:dyDescent="0.15">
      <c r="A541" s="320"/>
      <c r="B541" s="321"/>
    </row>
    <row r="542" spans="1:2" x14ac:dyDescent="0.15">
      <c r="A542" s="320"/>
      <c r="B542" s="321"/>
    </row>
    <row r="543" spans="1:2" x14ac:dyDescent="0.15">
      <c r="A543" s="320"/>
      <c r="B543" s="321"/>
    </row>
    <row r="544" spans="1:2" x14ac:dyDescent="0.15">
      <c r="A544" s="320"/>
      <c r="B544" s="321"/>
    </row>
    <row r="545" spans="1:2" x14ac:dyDescent="0.15">
      <c r="A545" s="320"/>
      <c r="B545" s="321"/>
    </row>
    <row r="546" spans="1:2" x14ac:dyDescent="0.15">
      <c r="A546" s="320"/>
      <c r="B546" s="321"/>
    </row>
    <row r="547" spans="1:2" x14ac:dyDescent="0.15">
      <c r="A547" s="320"/>
      <c r="B547" s="321"/>
    </row>
    <row r="548" spans="1:2" x14ac:dyDescent="0.15">
      <c r="A548" s="320"/>
      <c r="B548" s="321"/>
    </row>
    <row r="549" spans="1:2" x14ac:dyDescent="0.15">
      <c r="A549" s="320"/>
      <c r="B549" s="321"/>
    </row>
    <row r="550" spans="1:2" x14ac:dyDescent="0.15">
      <c r="A550" s="320"/>
      <c r="B550" s="321"/>
    </row>
    <row r="551" spans="1:2" x14ac:dyDescent="0.15">
      <c r="A551" s="320"/>
      <c r="B551" s="321"/>
    </row>
    <row r="552" spans="1:2" x14ac:dyDescent="0.15">
      <c r="A552" s="320"/>
      <c r="B552" s="321"/>
    </row>
    <row r="553" spans="1:2" x14ac:dyDescent="0.15">
      <c r="A553" s="320"/>
      <c r="B553" s="321"/>
    </row>
    <row r="554" spans="1:2" x14ac:dyDescent="0.15">
      <c r="A554" s="320"/>
      <c r="B554" s="321"/>
    </row>
    <row r="555" spans="1:2" x14ac:dyDescent="0.15">
      <c r="A555" s="320"/>
      <c r="B555" s="321"/>
    </row>
    <row r="556" spans="1:2" x14ac:dyDescent="0.15">
      <c r="A556" s="320"/>
      <c r="B556" s="321"/>
    </row>
    <row r="557" spans="1:2" x14ac:dyDescent="0.15">
      <c r="A557" s="320"/>
      <c r="B557" s="321"/>
    </row>
    <row r="558" spans="1:2" x14ac:dyDescent="0.15">
      <c r="A558" s="320"/>
      <c r="B558" s="321"/>
    </row>
    <row r="559" spans="1:2" x14ac:dyDescent="0.15">
      <c r="A559" s="320"/>
      <c r="B559" s="321"/>
    </row>
    <row r="560" spans="1:2" x14ac:dyDescent="0.15">
      <c r="A560" s="320"/>
      <c r="B560" s="321"/>
    </row>
    <row r="561" spans="1:2" x14ac:dyDescent="0.15">
      <c r="A561" s="320"/>
      <c r="B561" s="321"/>
    </row>
    <row r="562" spans="1:2" x14ac:dyDescent="0.15">
      <c r="A562" s="320"/>
      <c r="B562" s="321"/>
    </row>
    <row r="563" spans="1:2" x14ac:dyDescent="0.15">
      <c r="A563" s="320"/>
      <c r="B563" s="321"/>
    </row>
    <row r="564" spans="1:2" x14ac:dyDescent="0.15">
      <c r="A564" s="320"/>
      <c r="B564" s="321"/>
    </row>
    <row r="565" spans="1:2" x14ac:dyDescent="0.15">
      <c r="A565" s="320"/>
      <c r="B565" s="321"/>
    </row>
    <row r="566" spans="1:2" x14ac:dyDescent="0.15">
      <c r="A566" s="320"/>
      <c r="B566" s="321"/>
    </row>
    <row r="567" spans="1:2" x14ac:dyDescent="0.15">
      <c r="A567" s="320"/>
      <c r="B567" s="321"/>
    </row>
    <row r="568" spans="1:2" x14ac:dyDescent="0.15">
      <c r="A568" s="320"/>
      <c r="B568" s="321"/>
    </row>
    <row r="569" spans="1:2" x14ac:dyDescent="0.15">
      <c r="A569" s="320"/>
      <c r="B569" s="321"/>
    </row>
    <row r="570" spans="1:2" x14ac:dyDescent="0.15">
      <c r="A570" s="320"/>
      <c r="B570" s="321"/>
    </row>
    <row r="571" spans="1:2" x14ac:dyDescent="0.15">
      <c r="A571" s="320"/>
      <c r="B571" s="321"/>
    </row>
    <row r="572" spans="1:2" x14ac:dyDescent="0.15">
      <c r="A572" s="320"/>
      <c r="B572" s="321"/>
    </row>
    <row r="573" spans="1:2" x14ac:dyDescent="0.15">
      <c r="A573" s="320"/>
      <c r="B573" s="321"/>
    </row>
    <row r="574" spans="1:2" x14ac:dyDescent="0.15">
      <c r="A574" s="320"/>
      <c r="B574" s="321"/>
    </row>
    <row r="575" spans="1:2" x14ac:dyDescent="0.15">
      <c r="A575" s="320"/>
      <c r="B575" s="321"/>
    </row>
    <row r="576" spans="1:2" x14ac:dyDescent="0.15">
      <c r="A576" s="320"/>
      <c r="B576" s="321"/>
    </row>
    <row r="577" spans="1:2" x14ac:dyDescent="0.15">
      <c r="A577" s="320"/>
      <c r="B577" s="321"/>
    </row>
    <row r="578" spans="1:2" x14ac:dyDescent="0.15">
      <c r="A578" s="320"/>
      <c r="B578" s="321"/>
    </row>
    <row r="579" spans="1:2" x14ac:dyDescent="0.15">
      <c r="A579" s="320"/>
      <c r="B579" s="321"/>
    </row>
    <row r="580" spans="1:2" x14ac:dyDescent="0.15">
      <c r="A580" s="320"/>
      <c r="B580" s="321"/>
    </row>
    <row r="581" spans="1:2" x14ac:dyDescent="0.15">
      <c r="A581" s="320"/>
      <c r="B581" s="321"/>
    </row>
    <row r="582" spans="1:2" x14ac:dyDescent="0.15">
      <c r="A582" s="320"/>
      <c r="B582" s="321"/>
    </row>
    <row r="583" spans="1:2" x14ac:dyDescent="0.15">
      <c r="A583" s="320"/>
      <c r="B583" s="321"/>
    </row>
    <row r="584" spans="1:2" x14ac:dyDescent="0.15">
      <c r="A584" s="320"/>
      <c r="B584" s="321"/>
    </row>
    <row r="585" spans="1:2" x14ac:dyDescent="0.15">
      <c r="A585" s="320"/>
      <c r="B585" s="321"/>
    </row>
    <row r="586" spans="1:2" x14ac:dyDescent="0.15">
      <c r="A586" s="320"/>
      <c r="B586" s="321"/>
    </row>
    <row r="587" spans="1:2" x14ac:dyDescent="0.15">
      <c r="A587" s="320"/>
      <c r="B587" s="321"/>
    </row>
    <row r="588" spans="1:2" x14ac:dyDescent="0.15">
      <c r="A588" s="320"/>
      <c r="B588" s="321"/>
    </row>
    <row r="589" spans="1:2" x14ac:dyDescent="0.15">
      <c r="A589" s="320"/>
      <c r="B589" s="321"/>
    </row>
    <row r="590" spans="1:2" x14ac:dyDescent="0.15">
      <c r="A590" s="320"/>
      <c r="B590" s="321"/>
    </row>
    <row r="591" spans="1:2" x14ac:dyDescent="0.15">
      <c r="A591" s="320"/>
      <c r="B591" s="321"/>
    </row>
    <row r="592" spans="1:2" x14ac:dyDescent="0.15">
      <c r="A592" s="320"/>
      <c r="B592" s="321"/>
    </row>
    <row r="593" spans="1:2" x14ac:dyDescent="0.15">
      <c r="A593" s="320"/>
      <c r="B593" s="321"/>
    </row>
    <row r="594" spans="1:2" x14ac:dyDescent="0.15">
      <c r="A594" s="320"/>
      <c r="B594" s="321"/>
    </row>
    <row r="595" spans="1:2" x14ac:dyDescent="0.15">
      <c r="A595" s="320"/>
      <c r="B595" s="321"/>
    </row>
    <row r="596" spans="1:2" x14ac:dyDescent="0.15">
      <c r="A596" s="320"/>
      <c r="B596" s="321"/>
    </row>
    <row r="597" spans="1:2" x14ac:dyDescent="0.15">
      <c r="A597" s="320"/>
      <c r="B597" s="321"/>
    </row>
    <row r="598" spans="1:2" x14ac:dyDescent="0.15">
      <c r="A598" s="320"/>
      <c r="B598" s="321"/>
    </row>
    <row r="599" spans="1:2" x14ac:dyDescent="0.15">
      <c r="A599" s="320"/>
      <c r="B599" s="321"/>
    </row>
    <row r="600" spans="1:2" x14ac:dyDescent="0.15">
      <c r="A600" s="320"/>
      <c r="B600" s="321"/>
    </row>
    <row r="601" spans="1:2" x14ac:dyDescent="0.15">
      <c r="A601" s="320"/>
      <c r="B601" s="321"/>
    </row>
    <row r="602" spans="1:2" x14ac:dyDescent="0.15">
      <c r="A602" s="320"/>
      <c r="B602" s="321"/>
    </row>
    <row r="603" spans="1:2" x14ac:dyDescent="0.15">
      <c r="A603" s="320"/>
      <c r="B603" s="321"/>
    </row>
    <row r="604" spans="1:2" x14ac:dyDescent="0.15">
      <c r="A604" s="320"/>
      <c r="B604" s="321"/>
    </row>
    <row r="605" spans="1:2" x14ac:dyDescent="0.15">
      <c r="A605" s="320"/>
      <c r="B605" s="321"/>
    </row>
    <row r="606" spans="1:2" x14ac:dyDescent="0.15">
      <c r="A606" s="320"/>
      <c r="B606" s="321"/>
    </row>
    <row r="607" spans="1:2" x14ac:dyDescent="0.15">
      <c r="A607" s="320"/>
      <c r="B607" s="321"/>
    </row>
    <row r="608" spans="1:2" x14ac:dyDescent="0.15">
      <c r="A608" s="320"/>
      <c r="B608" s="321"/>
    </row>
    <row r="609" spans="1:2" x14ac:dyDescent="0.15">
      <c r="A609" s="320"/>
      <c r="B609" s="321"/>
    </row>
    <row r="610" spans="1:2" x14ac:dyDescent="0.15">
      <c r="A610" s="320"/>
      <c r="B610" s="321"/>
    </row>
    <row r="611" spans="1:2" x14ac:dyDescent="0.15">
      <c r="A611" s="320"/>
      <c r="B611" s="321"/>
    </row>
    <row r="612" spans="1:2" x14ac:dyDescent="0.15">
      <c r="A612" s="320"/>
      <c r="B612" s="321"/>
    </row>
    <row r="613" spans="1:2" x14ac:dyDescent="0.15">
      <c r="A613" s="320"/>
      <c r="B613" s="321"/>
    </row>
    <row r="614" spans="1:2" x14ac:dyDescent="0.15">
      <c r="A614" s="320"/>
      <c r="B614" s="321"/>
    </row>
    <row r="615" spans="1:2" x14ac:dyDescent="0.15">
      <c r="A615" s="320"/>
      <c r="B615" s="321"/>
    </row>
    <row r="616" spans="1:2" x14ac:dyDescent="0.15">
      <c r="A616" s="320"/>
      <c r="B616" s="321"/>
    </row>
    <row r="617" spans="1:2" x14ac:dyDescent="0.15">
      <c r="A617" s="320"/>
      <c r="B617" s="321"/>
    </row>
    <row r="618" spans="1:2" x14ac:dyDescent="0.15">
      <c r="A618" s="320"/>
      <c r="B618" s="321"/>
    </row>
    <row r="619" spans="1:2" x14ac:dyDescent="0.15">
      <c r="A619" s="320"/>
      <c r="B619" s="321"/>
    </row>
    <row r="620" spans="1:2" x14ac:dyDescent="0.15">
      <c r="A620" s="320"/>
      <c r="B620" s="321"/>
    </row>
    <row r="621" spans="1:2" x14ac:dyDescent="0.15">
      <c r="A621" s="320"/>
      <c r="B621" s="321"/>
    </row>
    <row r="622" spans="1:2" x14ac:dyDescent="0.15">
      <c r="A622" s="320"/>
      <c r="B622" s="321"/>
    </row>
    <row r="623" spans="1:2" x14ac:dyDescent="0.15">
      <c r="A623" s="320"/>
      <c r="B623" s="321"/>
    </row>
    <row r="624" spans="1:2" x14ac:dyDescent="0.15">
      <c r="A624" s="320"/>
      <c r="B624" s="321"/>
    </row>
    <row r="625" spans="1:2" x14ac:dyDescent="0.15">
      <c r="A625" s="320"/>
      <c r="B625" s="321"/>
    </row>
    <row r="626" spans="1:2" x14ac:dyDescent="0.15">
      <c r="A626" s="320"/>
      <c r="B626" s="321"/>
    </row>
    <row r="627" spans="1:2" x14ac:dyDescent="0.15">
      <c r="A627" s="320"/>
      <c r="B627" s="321"/>
    </row>
    <row r="628" spans="1:2" x14ac:dyDescent="0.15">
      <c r="A628" s="320"/>
      <c r="B628" s="321"/>
    </row>
    <row r="629" spans="1:2" x14ac:dyDescent="0.15">
      <c r="A629" s="320"/>
      <c r="B629" s="321"/>
    </row>
    <row r="630" spans="1:2" x14ac:dyDescent="0.15">
      <c r="A630" s="320"/>
      <c r="B630" s="321"/>
    </row>
    <row r="631" spans="1:2" x14ac:dyDescent="0.15">
      <c r="A631" s="320"/>
      <c r="B631" s="321"/>
    </row>
    <row r="632" spans="1:2" x14ac:dyDescent="0.15">
      <c r="A632" s="320"/>
      <c r="B632" s="321"/>
    </row>
    <row r="633" spans="1:2" x14ac:dyDescent="0.15">
      <c r="A633" s="320"/>
      <c r="B633" s="321"/>
    </row>
    <row r="634" spans="1:2" x14ac:dyDescent="0.15">
      <c r="A634" s="320"/>
      <c r="B634" s="321"/>
    </row>
    <row r="635" spans="1:2" x14ac:dyDescent="0.15">
      <c r="A635" s="320"/>
      <c r="B635" s="321"/>
    </row>
    <row r="636" spans="1:2" x14ac:dyDescent="0.15">
      <c r="A636" s="320"/>
      <c r="B636" s="321"/>
    </row>
  </sheetData>
  <protectedRanges>
    <protectedRange sqref="A12" name="範囲2_4_1"/>
    <protectedRange sqref="O2:O8 A2:B8 L2:M8 C2:K2 C4:K8 O40 P8:BC8" name="範囲3_5_1"/>
    <protectedRange sqref="N2:N8" name="範囲3_1_3_1"/>
    <protectedRange sqref="A9 C9:BC9" name="範囲3_2_2_4_1"/>
    <protectedRange sqref="B9" name="範囲3_2_3_1_1"/>
    <protectedRange sqref="N11:N12" name="範囲1_1_3"/>
    <protectedRange sqref="C12:K37" name="範囲1_4_1_1"/>
    <protectedRange sqref="B12" name="範囲2_1_2_1_1"/>
  </protectedRanges>
  <mergeCells count="8">
    <mergeCell ref="A8:B8"/>
    <mergeCell ref="A2:B2"/>
    <mergeCell ref="C2:K7"/>
    <mergeCell ref="A3:B3"/>
    <mergeCell ref="A4:B4"/>
    <mergeCell ref="A5:B5"/>
    <mergeCell ref="A6:B6"/>
    <mergeCell ref="A7:B7"/>
  </mergeCells>
  <phoneticPr fontId="6"/>
  <dataValidations count="1">
    <dataValidation type="list" allowBlank="1" showInputMessage="1" showErrorMessage="1" sqref="O8:BC8">
      <formula1>$O$40:$O$42</formula1>
    </dataValidation>
  </dataValidations>
  <pageMargins left="0.70866141732283472" right="0.47244094488188981" top="0.74803149606299213" bottom="0.47244094488188981" header="0.31496062992125984" footer="0.31496062992125984"/>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3"/>
  <sheetViews>
    <sheetView workbookViewId="0">
      <selection activeCell="G2" sqref="G2:H2"/>
    </sheetView>
  </sheetViews>
  <sheetFormatPr defaultRowHeight="13.5" x14ac:dyDescent="0.15"/>
  <cols>
    <col min="1" max="1" width="1.375" style="339" customWidth="1"/>
    <col min="2" max="2" width="4.125" style="339" customWidth="1"/>
    <col min="3" max="3" width="15.5" style="339" customWidth="1"/>
    <col min="4" max="4" width="28.5" style="339" customWidth="1"/>
    <col min="5" max="5" width="4.375" style="339" customWidth="1"/>
    <col min="6" max="6" width="20" style="339" customWidth="1"/>
    <col min="7" max="7" width="23.5" style="339" customWidth="1"/>
    <col min="8" max="8" width="7.875" style="339" customWidth="1"/>
    <col min="9" max="9" width="5.875" style="339" customWidth="1"/>
    <col min="10" max="10" width="5" style="339" customWidth="1"/>
    <col min="11" max="12" width="9" style="339"/>
  </cols>
  <sheetData>
    <row r="1" spans="1:12" ht="22.5" customHeight="1" thickBot="1" x14ac:dyDescent="0.2">
      <c r="A1" s="332"/>
      <c r="B1" s="333"/>
      <c r="C1" s="334"/>
      <c r="D1" s="334"/>
      <c r="E1" s="1098" t="s">
        <v>341</v>
      </c>
      <c r="F1" s="1098"/>
      <c r="G1" s="335" t="str">
        <f>共同活動案内文!A9</f>
        <v>○○地域資源保全会</v>
      </c>
      <c r="H1" s="336"/>
      <c r="I1" s="337"/>
      <c r="J1" s="338"/>
    </row>
    <row r="2" spans="1:12" ht="22.5" customHeight="1" thickTop="1" thickBot="1" x14ac:dyDescent="0.2">
      <c r="A2" s="332"/>
      <c r="B2" s="1099" t="s">
        <v>342</v>
      </c>
      <c r="C2" s="1100"/>
      <c r="D2" s="1101"/>
      <c r="E2" s="340"/>
      <c r="F2" s="341" t="s">
        <v>343</v>
      </c>
      <c r="G2" s="1102"/>
      <c r="H2" s="1103"/>
      <c r="I2" s="342"/>
      <c r="J2" s="338"/>
    </row>
    <row r="3" spans="1:12" ht="22.5" customHeight="1" thickTop="1" x14ac:dyDescent="0.15">
      <c r="A3" s="332"/>
      <c r="B3" s="333"/>
      <c r="C3" s="343" t="s">
        <v>344</v>
      </c>
      <c r="D3" s="646"/>
      <c r="E3" s="344"/>
      <c r="F3" s="341" t="s">
        <v>345</v>
      </c>
      <c r="G3" s="1102"/>
      <c r="H3" s="1103"/>
      <c r="I3" s="337"/>
      <c r="J3" s="338"/>
    </row>
    <row r="4" spans="1:12" ht="22.5" customHeight="1" x14ac:dyDescent="0.15">
      <c r="A4" s="332"/>
      <c r="B4" s="333"/>
      <c r="C4" s="343" t="s">
        <v>346</v>
      </c>
      <c r="D4" s="647"/>
      <c r="E4" s="344"/>
      <c r="F4" s="345" t="s">
        <v>347</v>
      </c>
      <c r="G4" s="1104">
        <f>SUM(F9:F33)</f>
        <v>0</v>
      </c>
      <c r="H4" s="1105"/>
      <c r="I4" s="337"/>
      <c r="J4" s="338"/>
      <c r="K4" s="346" t="s">
        <v>348</v>
      </c>
    </row>
    <row r="5" spans="1:12" ht="22.5" customHeight="1" x14ac:dyDescent="0.15">
      <c r="A5" s="332"/>
      <c r="B5" s="333"/>
      <c r="C5" s="343" t="s">
        <v>349</v>
      </c>
      <c r="D5" s="646"/>
      <c r="E5" s="344"/>
      <c r="F5" s="345" t="s">
        <v>350</v>
      </c>
      <c r="G5" s="1106">
        <f>COUNTA(C9:E33)</f>
        <v>0</v>
      </c>
      <c r="H5" s="1107"/>
      <c r="I5" s="337"/>
      <c r="J5" s="338"/>
      <c r="K5" s="347" t="s">
        <v>351</v>
      </c>
    </row>
    <row r="6" spans="1:12" ht="22.5" customHeight="1" x14ac:dyDescent="0.15">
      <c r="A6" s="332"/>
      <c r="B6" s="333"/>
      <c r="C6" s="343" t="s">
        <v>352</v>
      </c>
      <c r="D6" s="348" t="s">
        <v>348</v>
      </c>
      <c r="E6" s="344"/>
      <c r="F6" s="349" t="s">
        <v>353</v>
      </c>
      <c r="G6" s="1108"/>
      <c r="H6" s="1109"/>
      <c r="I6" s="337"/>
      <c r="J6" s="338"/>
    </row>
    <row r="7" spans="1:12" ht="22.5" customHeight="1" x14ac:dyDescent="0.15">
      <c r="A7" s="332"/>
      <c r="B7" s="333"/>
      <c r="C7" s="350" t="s">
        <v>354</v>
      </c>
      <c r="D7" s="1110"/>
      <c r="E7" s="1110"/>
      <c r="F7" s="1110"/>
      <c r="G7" s="1110"/>
      <c r="H7" s="1110"/>
      <c r="I7" s="337"/>
      <c r="J7" s="338"/>
    </row>
    <row r="8" spans="1:12" ht="22.5" customHeight="1" x14ac:dyDescent="0.15">
      <c r="A8" s="351"/>
      <c r="B8" s="352" t="s">
        <v>355</v>
      </c>
      <c r="C8" s="1111" t="s">
        <v>356</v>
      </c>
      <c r="D8" s="1112"/>
      <c r="E8" s="1113"/>
      <c r="F8" s="353" t="s">
        <v>357</v>
      </c>
      <c r="G8" s="353" t="s">
        <v>358</v>
      </c>
      <c r="H8" s="354" t="s">
        <v>359</v>
      </c>
      <c r="I8" s="355"/>
      <c r="J8" s="356"/>
      <c r="K8" s="357"/>
      <c r="L8" s="357"/>
    </row>
    <row r="9" spans="1:12" ht="30" customHeight="1" x14ac:dyDescent="0.15">
      <c r="A9" s="332"/>
      <c r="B9" s="358">
        <v>1</v>
      </c>
      <c r="C9" s="1092"/>
      <c r="D9" s="1093"/>
      <c r="E9" s="1094"/>
      <c r="F9" s="645"/>
      <c r="G9" s="359" t="s">
        <v>581</v>
      </c>
      <c r="H9" s="360"/>
      <c r="I9" s="338"/>
      <c r="J9" s="338"/>
    </row>
    <row r="10" spans="1:12" ht="30" customHeight="1" x14ac:dyDescent="0.15">
      <c r="A10" s="332"/>
      <c r="B10" s="358">
        <v>2</v>
      </c>
      <c r="C10" s="1092"/>
      <c r="D10" s="1093"/>
      <c r="E10" s="1094"/>
      <c r="F10" s="645"/>
      <c r="G10" s="359" t="s">
        <v>581</v>
      </c>
      <c r="H10" s="360"/>
      <c r="I10" s="338"/>
      <c r="J10" s="338"/>
    </row>
    <row r="11" spans="1:12" ht="30" customHeight="1" x14ac:dyDescent="0.15">
      <c r="A11" s="332"/>
      <c r="B11" s="358">
        <v>3</v>
      </c>
      <c r="C11" s="1092"/>
      <c r="D11" s="1093"/>
      <c r="E11" s="1094"/>
      <c r="F11" s="645"/>
      <c r="G11" s="359" t="s">
        <v>581</v>
      </c>
      <c r="H11" s="360"/>
      <c r="I11" s="338"/>
      <c r="J11" s="338"/>
    </row>
    <row r="12" spans="1:12" ht="30" customHeight="1" x14ac:dyDescent="0.15">
      <c r="A12" s="332"/>
      <c r="B12" s="358">
        <v>4</v>
      </c>
      <c r="C12" s="1092"/>
      <c r="D12" s="1093"/>
      <c r="E12" s="1094"/>
      <c r="F12" s="645"/>
      <c r="G12" s="359" t="s">
        <v>581</v>
      </c>
      <c r="H12" s="360"/>
      <c r="I12" s="338"/>
      <c r="J12" s="338"/>
    </row>
    <row r="13" spans="1:12" ht="30" customHeight="1" x14ac:dyDescent="0.15">
      <c r="A13" s="332"/>
      <c r="B13" s="358">
        <v>5</v>
      </c>
      <c r="C13" s="1092"/>
      <c r="D13" s="1093"/>
      <c r="E13" s="1094"/>
      <c r="F13" s="645"/>
      <c r="G13" s="359" t="s">
        <v>581</v>
      </c>
      <c r="H13" s="360"/>
      <c r="I13" s="338"/>
      <c r="J13" s="338"/>
    </row>
    <row r="14" spans="1:12" ht="30" customHeight="1" x14ac:dyDescent="0.15">
      <c r="A14" s="332"/>
      <c r="B14" s="358">
        <v>6</v>
      </c>
      <c r="C14" s="1092"/>
      <c r="D14" s="1093"/>
      <c r="E14" s="1094"/>
      <c r="F14" s="645"/>
      <c r="G14" s="359" t="s">
        <v>581</v>
      </c>
      <c r="H14" s="360"/>
      <c r="I14" s="338"/>
      <c r="J14" s="338"/>
    </row>
    <row r="15" spans="1:12" ht="30" customHeight="1" x14ac:dyDescent="0.15">
      <c r="A15" s="332"/>
      <c r="B15" s="358">
        <v>7</v>
      </c>
      <c r="C15" s="1092"/>
      <c r="D15" s="1093"/>
      <c r="E15" s="1094"/>
      <c r="F15" s="645"/>
      <c r="G15" s="359" t="s">
        <v>581</v>
      </c>
      <c r="H15" s="360"/>
      <c r="I15" s="338"/>
      <c r="J15" s="338"/>
    </row>
    <row r="16" spans="1:12" ht="30" customHeight="1" x14ac:dyDescent="0.15">
      <c r="A16" s="332"/>
      <c r="B16" s="358">
        <v>8</v>
      </c>
      <c r="C16" s="1092"/>
      <c r="D16" s="1093"/>
      <c r="E16" s="1094"/>
      <c r="F16" s="645"/>
      <c r="G16" s="359" t="s">
        <v>581</v>
      </c>
      <c r="H16" s="360"/>
      <c r="I16" s="338"/>
      <c r="J16" s="338"/>
    </row>
    <row r="17" spans="1:10" ht="30" customHeight="1" x14ac:dyDescent="0.15">
      <c r="A17" s="332"/>
      <c r="B17" s="358">
        <v>9</v>
      </c>
      <c r="C17" s="1092"/>
      <c r="D17" s="1093"/>
      <c r="E17" s="1094"/>
      <c r="F17" s="645"/>
      <c r="G17" s="359" t="s">
        <v>581</v>
      </c>
      <c r="H17" s="360"/>
      <c r="I17" s="338"/>
      <c r="J17" s="338"/>
    </row>
    <row r="18" spans="1:10" ht="30" customHeight="1" x14ac:dyDescent="0.15">
      <c r="A18" s="332"/>
      <c r="B18" s="358">
        <v>10</v>
      </c>
      <c r="C18" s="1092"/>
      <c r="D18" s="1093"/>
      <c r="E18" s="1094"/>
      <c r="F18" s="645"/>
      <c r="G18" s="359" t="s">
        <v>581</v>
      </c>
      <c r="H18" s="360"/>
      <c r="I18" s="338"/>
      <c r="J18" s="338"/>
    </row>
    <row r="19" spans="1:10" ht="30" customHeight="1" x14ac:dyDescent="0.15">
      <c r="A19" s="332"/>
      <c r="B19" s="358">
        <v>11</v>
      </c>
      <c r="C19" s="1092"/>
      <c r="D19" s="1093"/>
      <c r="E19" s="1094"/>
      <c r="F19" s="645"/>
      <c r="G19" s="359" t="s">
        <v>581</v>
      </c>
      <c r="H19" s="360"/>
      <c r="I19" s="338"/>
      <c r="J19" s="338"/>
    </row>
    <row r="20" spans="1:10" ht="30" customHeight="1" x14ac:dyDescent="0.15">
      <c r="A20" s="332"/>
      <c r="B20" s="358">
        <v>12</v>
      </c>
      <c r="C20" s="1092"/>
      <c r="D20" s="1093"/>
      <c r="E20" s="1094"/>
      <c r="F20" s="645"/>
      <c r="G20" s="359" t="s">
        <v>581</v>
      </c>
      <c r="H20" s="360"/>
      <c r="I20" s="338"/>
      <c r="J20" s="338"/>
    </row>
    <row r="21" spans="1:10" ht="30" customHeight="1" x14ac:dyDescent="0.15">
      <c r="A21" s="332"/>
      <c r="B21" s="358">
        <v>13</v>
      </c>
      <c r="C21" s="1092"/>
      <c r="D21" s="1093"/>
      <c r="E21" s="1094"/>
      <c r="F21" s="645"/>
      <c r="G21" s="359" t="s">
        <v>581</v>
      </c>
      <c r="H21" s="360"/>
      <c r="I21" s="338"/>
      <c r="J21" s="338"/>
    </row>
    <row r="22" spans="1:10" ht="30" customHeight="1" x14ac:dyDescent="0.15">
      <c r="A22" s="332"/>
      <c r="B22" s="358">
        <v>14</v>
      </c>
      <c r="C22" s="1092"/>
      <c r="D22" s="1093"/>
      <c r="E22" s="1094"/>
      <c r="F22" s="645"/>
      <c r="G22" s="359" t="s">
        <v>581</v>
      </c>
      <c r="H22" s="360"/>
      <c r="I22" s="338"/>
      <c r="J22" s="338"/>
    </row>
    <row r="23" spans="1:10" ht="30" customHeight="1" x14ac:dyDescent="0.15">
      <c r="A23" s="332"/>
      <c r="B23" s="358">
        <v>15</v>
      </c>
      <c r="C23" s="1092"/>
      <c r="D23" s="1093"/>
      <c r="E23" s="1094"/>
      <c r="F23" s="645"/>
      <c r="G23" s="359" t="s">
        <v>581</v>
      </c>
      <c r="H23" s="360"/>
      <c r="I23" s="338"/>
      <c r="J23" s="338"/>
    </row>
    <row r="24" spans="1:10" ht="30" customHeight="1" x14ac:dyDescent="0.15">
      <c r="A24" s="332"/>
      <c r="B24" s="358">
        <v>16</v>
      </c>
      <c r="C24" s="1092"/>
      <c r="D24" s="1093"/>
      <c r="E24" s="1094"/>
      <c r="F24" s="645"/>
      <c r="G24" s="359" t="s">
        <v>581</v>
      </c>
      <c r="H24" s="360"/>
      <c r="I24" s="338"/>
      <c r="J24" s="338"/>
    </row>
    <row r="25" spans="1:10" ht="30" customHeight="1" x14ac:dyDescent="0.15">
      <c r="A25" s="332"/>
      <c r="B25" s="358">
        <v>17</v>
      </c>
      <c r="C25" s="1092"/>
      <c r="D25" s="1093"/>
      <c r="E25" s="1094"/>
      <c r="F25" s="645"/>
      <c r="G25" s="359" t="s">
        <v>581</v>
      </c>
      <c r="H25" s="360"/>
      <c r="I25" s="338"/>
      <c r="J25" s="338"/>
    </row>
    <row r="26" spans="1:10" ht="30" customHeight="1" x14ac:dyDescent="0.15">
      <c r="A26" s="332"/>
      <c r="B26" s="358">
        <v>18</v>
      </c>
      <c r="C26" s="1092"/>
      <c r="D26" s="1093"/>
      <c r="E26" s="1094"/>
      <c r="F26" s="645"/>
      <c r="G26" s="359" t="s">
        <v>581</v>
      </c>
      <c r="H26" s="360"/>
      <c r="I26" s="338"/>
      <c r="J26" s="338"/>
    </row>
    <row r="27" spans="1:10" ht="30" customHeight="1" x14ac:dyDescent="0.15">
      <c r="A27" s="332"/>
      <c r="B27" s="358">
        <v>19</v>
      </c>
      <c r="C27" s="1092"/>
      <c r="D27" s="1093"/>
      <c r="E27" s="1094"/>
      <c r="F27" s="645"/>
      <c r="G27" s="359" t="s">
        <v>581</v>
      </c>
      <c r="H27" s="360"/>
      <c r="I27" s="338"/>
      <c r="J27" s="338"/>
    </row>
    <row r="28" spans="1:10" ht="30" customHeight="1" x14ac:dyDescent="0.15">
      <c r="A28" s="332"/>
      <c r="B28" s="358">
        <v>20</v>
      </c>
      <c r="C28" s="1092"/>
      <c r="D28" s="1093"/>
      <c r="E28" s="1094"/>
      <c r="F28" s="645"/>
      <c r="G28" s="359" t="s">
        <v>581</v>
      </c>
      <c r="H28" s="360"/>
      <c r="I28" s="338"/>
      <c r="J28" s="338"/>
    </row>
    <row r="29" spans="1:10" ht="30" customHeight="1" x14ac:dyDescent="0.15">
      <c r="A29" s="332"/>
      <c r="B29" s="358">
        <v>21</v>
      </c>
      <c r="C29" s="1092"/>
      <c r="D29" s="1093"/>
      <c r="E29" s="1094"/>
      <c r="F29" s="645"/>
      <c r="G29" s="359" t="s">
        <v>581</v>
      </c>
      <c r="H29" s="360"/>
      <c r="I29" s="338"/>
      <c r="J29" s="338"/>
    </row>
    <row r="30" spans="1:10" ht="30" customHeight="1" x14ac:dyDescent="0.15">
      <c r="A30" s="332"/>
      <c r="B30" s="358">
        <v>22</v>
      </c>
      <c r="C30" s="1092"/>
      <c r="D30" s="1093"/>
      <c r="E30" s="1094"/>
      <c r="F30" s="645"/>
      <c r="G30" s="359" t="s">
        <v>581</v>
      </c>
      <c r="H30" s="360"/>
      <c r="I30" s="338"/>
      <c r="J30" s="338"/>
    </row>
    <row r="31" spans="1:10" ht="30" customHeight="1" x14ac:dyDescent="0.15">
      <c r="A31" s="332"/>
      <c r="B31" s="358">
        <v>23</v>
      </c>
      <c r="C31" s="1092"/>
      <c r="D31" s="1093"/>
      <c r="E31" s="1094"/>
      <c r="F31" s="645"/>
      <c r="G31" s="359" t="s">
        <v>581</v>
      </c>
      <c r="H31" s="360"/>
      <c r="I31" s="338"/>
      <c r="J31" s="338"/>
    </row>
    <row r="32" spans="1:10" ht="30" customHeight="1" x14ac:dyDescent="0.15">
      <c r="A32" s="332"/>
      <c r="B32" s="358">
        <v>24</v>
      </c>
      <c r="C32" s="1092"/>
      <c r="D32" s="1093"/>
      <c r="E32" s="1094"/>
      <c r="F32" s="645"/>
      <c r="G32" s="359" t="s">
        <v>581</v>
      </c>
      <c r="H32" s="360"/>
      <c r="I32" s="338"/>
      <c r="J32" s="338"/>
    </row>
    <row r="33" spans="1:8" ht="30" customHeight="1" x14ac:dyDescent="0.15">
      <c r="A33" s="332"/>
      <c r="B33" s="358"/>
      <c r="C33" s="1095"/>
      <c r="D33" s="1096"/>
      <c r="E33" s="1097"/>
      <c r="F33" s="359"/>
      <c r="G33" s="359"/>
      <c r="H33" s="360"/>
    </row>
  </sheetData>
  <mergeCells count="34">
    <mergeCell ref="C11:E11"/>
    <mergeCell ref="E1:F1"/>
    <mergeCell ref="B2:D2"/>
    <mergeCell ref="G2:H2"/>
    <mergeCell ref="G3:H3"/>
    <mergeCell ref="G4:H4"/>
    <mergeCell ref="G5:H5"/>
    <mergeCell ref="G6:H6"/>
    <mergeCell ref="D7:H7"/>
    <mergeCell ref="C8:E8"/>
    <mergeCell ref="C9:E9"/>
    <mergeCell ref="C10:E10"/>
    <mergeCell ref="C23:E23"/>
    <mergeCell ref="C12:E12"/>
    <mergeCell ref="C13:E13"/>
    <mergeCell ref="C14:E14"/>
    <mergeCell ref="C15:E15"/>
    <mergeCell ref="C16:E16"/>
    <mergeCell ref="C17:E17"/>
    <mergeCell ref="C18:E18"/>
    <mergeCell ref="C19:E19"/>
    <mergeCell ref="C20:E20"/>
    <mergeCell ref="C21:E21"/>
    <mergeCell ref="C22:E22"/>
    <mergeCell ref="C30:E30"/>
    <mergeCell ref="C31:E31"/>
    <mergeCell ref="C32:E32"/>
    <mergeCell ref="C33:E33"/>
    <mergeCell ref="C24:E24"/>
    <mergeCell ref="C25:E25"/>
    <mergeCell ref="C26:E26"/>
    <mergeCell ref="C27:E27"/>
    <mergeCell ref="C28:E28"/>
    <mergeCell ref="C29:E29"/>
  </mergeCells>
  <phoneticPr fontId="6"/>
  <dataValidations count="1">
    <dataValidation type="list" allowBlank="1" showInputMessage="1" showErrorMessage="1" sqref="D6">
      <formula1>$K$4:$K$5</formula1>
    </dataValidation>
  </dataValidations>
  <pageMargins left="0.70866141732283472" right="0.55118110236220474" top="0.74803149606299213" bottom="0.74803149606299213" header="0.31496062992125984" footer="0.31496062992125984"/>
  <pageSetup paperSize="9" scale="8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4"/>
  <sheetViews>
    <sheetView workbookViewId="0">
      <selection sqref="A1:C1"/>
    </sheetView>
  </sheetViews>
  <sheetFormatPr defaultRowHeight="13.5" x14ac:dyDescent="0.15"/>
  <cols>
    <col min="1" max="1" width="3.125" style="363" customWidth="1"/>
    <col min="2" max="2" width="10" style="373" customWidth="1"/>
    <col min="3" max="6" width="8.375" style="363" customWidth="1"/>
    <col min="7" max="7" width="3.125" style="363" customWidth="1"/>
    <col min="8" max="8" width="10" style="363" customWidth="1"/>
    <col min="9" max="12" width="8.375" style="363" customWidth="1"/>
    <col min="13" max="14" width="9" style="363"/>
  </cols>
  <sheetData>
    <row r="1" spans="1:14" ht="38.25" customHeight="1" x14ac:dyDescent="0.15">
      <c r="A1" s="1115" t="s">
        <v>360</v>
      </c>
      <c r="B1" s="1115"/>
      <c r="C1" s="1115"/>
      <c r="D1" s="361"/>
      <c r="E1" s="1116" t="str">
        <f>共同活動案内文!A9</f>
        <v>○○地域資源保全会</v>
      </c>
      <c r="F1" s="1116"/>
      <c r="G1" s="1116"/>
      <c r="H1" s="1116"/>
      <c r="I1" s="361"/>
      <c r="J1" s="361"/>
      <c r="K1" s="362" t="s">
        <v>361</v>
      </c>
      <c r="L1" s="648">
        <v>1001</v>
      </c>
    </row>
    <row r="2" spans="1:14" ht="22.5" customHeight="1" x14ac:dyDescent="0.15">
      <c r="A2" s="1114" t="s">
        <v>362</v>
      </c>
      <c r="B2" s="1114"/>
      <c r="C2" s="1117"/>
      <c r="D2" s="1117"/>
      <c r="E2" s="1117"/>
      <c r="F2" s="1117"/>
      <c r="G2" s="1117"/>
      <c r="H2" s="1117"/>
      <c r="I2" s="1117"/>
      <c r="J2" s="1117"/>
      <c r="K2" s="1117"/>
      <c r="L2" s="1117"/>
      <c r="M2" s="347"/>
      <c r="N2" s="347"/>
    </row>
    <row r="3" spans="1:14" ht="22.5" customHeight="1" x14ac:dyDescent="0.15">
      <c r="A3" s="1114" t="s">
        <v>562</v>
      </c>
      <c r="B3" s="1114"/>
      <c r="C3" s="1118"/>
      <c r="D3" s="1118"/>
      <c r="E3" s="1118"/>
      <c r="F3" s="1118"/>
      <c r="G3" s="1118"/>
      <c r="H3" s="1118"/>
      <c r="I3" s="1118"/>
      <c r="J3" s="1118"/>
      <c r="K3" s="1118"/>
      <c r="L3" s="1118"/>
      <c r="M3" s="346"/>
      <c r="N3" s="346"/>
    </row>
    <row r="4" spans="1:14" ht="22.5" customHeight="1" x14ac:dyDescent="0.15">
      <c r="A4" s="1114" t="s">
        <v>363</v>
      </c>
      <c r="B4" s="1114"/>
      <c r="C4" s="649"/>
      <c r="D4" s="649"/>
      <c r="E4" s="649"/>
      <c r="F4" s="650"/>
      <c r="G4" s="1114" t="s">
        <v>363</v>
      </c>
      <c r="H4" s="1114"/>
      <c r="I4" s="649"/>
      <c r="J4" s="649"/>
      <c r="K4" s="649"/>
      <c r="L4" s="650"/>
      <c r="M4" s="346"/>
      <c r="N4" s="346"/>
    </row>
    <row r="5" spans="1:14" ht="22.5" customHeight="1" x14ac:dyDescent="0.15">
      <c r="A5" s="1114" t="s">
        <v>563</v>
      </c>
      <c r="B5" s="1114"/>
      <c r="C5" s="651"/>
      <c r="D5" s="651"/>
      <c r="E5" s="651"/>
      <c r="F5" s="365"/>
      <c r="G5" s="1114" t="s">
        <v>563</v>
      </c>
      <c r="H5" s="1114"/>
      <c r="I5" s="651"/>
      <c r="J5" s="651"/>
      <c r="K5" s="651"/>
      <c r="L5" s="365"/>
      <c r="M5" s="346"/>
      <c r="N5" s="346" t="s">
        <v>348</v>
      </c>
    </row>
    <row r="6" spans="1:14" ht="25.5" customHeight="1" x14ac:dyDescent="0.15">
      <c r="A6" s="366">
        <v>1</v>
      </c>
      <c r="B6" s="652"/>
      <c r="C6" s="649"/>
      <c r="D6" s="649"/>
      <c r="E6" s="649"/>
      <c r="F6" s="364"/>
      <c r="G6" s="366">
        <v>26</v>
      </c>
      <c r="H6" s="652"/>
      <c r="I6" s="649"/>
      <c r="J6" s="649"/>
      <c r="K6" s="649"/>
      <c r="L6" s="364"/>
      <c r="M6" s="347"/>
      <c r="N6" s="347" t="s">
        <v>351</v>
      </c>
    </row>
    <row r="7" spans="1:14" ht="25.5" customHeight="1" x14ac:dyDescent="0.15">
      <c r="A7" s="366">
        <v>2</v>
      </c>
      <c r="B7" s="652"/>
      <c r="C7" s="649"/>
      <c r="D7" s="649"/>
      <c r="E7" s="649"/>
      <c r="F7" s="364"/>
      <c r="G7" s="366">
        <v>27</v>
      </c>
      <c r="H7" s="652"/>
      <c r="I7" s="649"/>
      <c r="J7" s="649"/>
      <c r="K7" s="649"/>
      <c r="L7" s="364"/>
      <c r="M7" s="347"/>
      <c r="N7" s="347"/>
    </row>
    <row r="8" spans="1:14" ht="25.5" customHeight="1" x14ac:dyDescent="0.15">
      <c r="A8" s="366">
        <v>3</v>
      </c>
      <c r="B8" s="652"/>
      <c r="C8" s="649"/>
      <c r="D8" s="649"/>
      <c r="E8" s="649"/>
      <c r="F8" s="364"/>
      <c r="G8" s="366">
        <v>28</v>
      </c>
      <c r="H8" s="652"/>
      <c r="I8" s="649"/>
      <c r="J8" s="649"/>
      <c r="K8" s="649"/>
      <c r="L8" s="364"/>
      <c r="M8" s="347"/>
      <c r="N8" s="347"/>
    </row>
    <row r="9" spans="1:14" ht="25.5" customHeight="1" x14ac:dyDescent="0.15">
      <c r="A9" s="366">
        <v>4</v>
      </c>
      <c r="B9" s="652"/>
      <c r="C9" s="649"/>
      <c r="D9" s="649"/>
      <c r="E9" s="649"/>
      <c r="F9" s="364"/>
      <c r="G9" s="366">
        <v>29</v>
      </c>
      <c r="H9" s="652"/>
      <c r="I9" s="649"/>
      <c r="J9" s="649"/>
      <c r="K9" s="649"/>
      <c r="L9" s="364"/>
      <c r="M9" s="347"/>
      <c r="N9" s="347"/>
    </row>
    <row r="10" spans="1:14" ht="25.5" customHeight="1" x14ac:dyDescent="0.15">
      <c r="A10" s="366">
        <v>5</v>
      </c>
      <c r="B10" s="652"/>
      <c r="C10" s="649"/>
      <c r="D10" s="649"/>
      <c r="E10" s="649"/>
      <c r="F10" s="364"/>
      <c r="G10" s="366">
        <v>30</v>
      </c>
      <c r="H10" s="652"/>
      <c r="I10" s="649"/>
      <c r="J10" s="649"/>
      <c r="K10" s="649"/>
      <c r="L10" s="364"/>
      <c r="M10" s="347"/>
      <c r="N10" s="347"/>
    </row>
    <row r="11" spans="1:14" ht="25.5" customHeight="1" x14ac:dyDescent="0.15">
      <c r="A11" s="366">
        <v>6</v>
      </c>
      <c r="B11" s="652"/>
      <c r="C11" s="649"/>
      <c r="D11" s="649"/>
      <c r="E11" s="649"/>
      <c r="F11" s="364"/>
      <c r="G11" s="366"/>
      <c r="H11" s="366"/>
      <c r="I11" s="364"/>
      <c r="J11" s="364"/>
      <c r="K11" s="364"/>
      <c r="L11" s="364"/>
      <c r="M11" s="347"/>
      <c r="N11" s="347"/>
    </row>
    <row r="12" spans="1:14" ht="25.5" customHeight="1" x14ac:dyDescent="0.15">
      <c r="A12" s="366">
        <v>7</v>
      </c>
      <c r="B12" s="652"/>
      <c r="C12" s="649"/>
      <c r="D12" s="649"/>
      <c r="E12" s="649"/>
      <c r="F12" s="364"/>
      <c r="G12" s="366"/>
      <c r="H12" s="366"/>
      <c r="I12" s="364"/>
      <c r="J12" s="364"/>
      <c r="K12" s="364"/>
      <c r="L12" s="364"/>
      <c r="M12" s="347"/>
      <c r="N12" s="347"/>
    </row>
    <row r="13" spans="1:14" ht="25.5" customHeight="1" x14ac:dyDescent="0.15">
      <c r="A13" s="366">
        <v>8</v>
      </c>
      <c r="B13" s="652"/>
      <c r="C13" s="649"/>
      <c r="D13" s="649"/>
      <c r="E13" s="649"/>
      <c r="F13" s="364"/>
      <c r="G13" s="366"/>
      <c r="H13" s="366"/>
      <c r="I13" s="364"/>
      <c r="J13" s="364"/>
      <c r="K13" s="364"/>
      <c r="L13" s="364"/>
      <c r="M13" s="347"/>
      <c r="N13" s="347"/>
    </row>
    <row r="14" spans="1:14" ht="25.5" customHeight="1" x14ac:dyDescent="0.15">
      <c r="A14" s="366">
        <v>9</v>
      </c>
      <c r="B14" s="652"/>
      <c r="C14" s="649"/>
      <c r="D14" s="649"/>
      <c r="E14" s="649"/>
      <c r="F14" s="364"/>
      <c r="G14" s="366"/>
      <c r="H14" s="366"/>
      <c r="I14" s="364"/>
      <c r="J14" s="364"/>
      <c r="K14" s="364"/>
      <c r="L14" s="364"/>
      <c r="M14" s="347"/>
      <c r="N14" s="347"/>
    </row>
    <row r="15" spans="1:14" ht="25.5" customHeight="1" x14ac:dyDescent="0.15">
      <c r="A15" s="366">
        <v>10</v>
      </c>
      <c r="B15" s="652"/>
      <c r="C15" s="649"/>
      <c r="D15" s="649"/>
      <c r="E15" s="649"/>
      <c r="F15" s="364"/>
      <c r="G15" s="366"/>
      <c r="H15" s="366"/>
      <c r="I15" s="364"/>
      <c r="J15" s="364"/>
      <c r="K15" s="364"/>
      <c r="L15" s="364"/>
      <c r="M15" s="347"/>
      <c r="N15" s="347"/>
    </row>
    <row r="16" spans="1:14" ht="25.5" customHeight="1" x14ac:dyDescent="0.15">
      <c r="A16" s="366">
        <v>11</v>
      </c>
      <c r="B16" s="652"/>
      <c r="C16" s="649"/>
      <c r="D16" s="649"/>
      <c r="E16" s="649"/>
      <c r="F16" s="364"/>
      <c r="G16" s="366"/>
      <c r="H16" s="366"/>
      <c r="I16" s="364"/>
      <c r="J16" s="364"/>
      <c r="K16" s="364"/>
      <c r="L16" s="364"/>
      <c r="M16" s="347"/>
      <c r="N16" s="347"/>
    </row>
    <row r="17" spans="1:14" ht="25.5" customHeight="1" x14ac:dyDescent="0.15">
      <c r="A17" s="366">
        <v>12</v>
      </c>
      <c r="B17" s="652"/>
      <c r="C17" s="649"/>
      <c r="D17" s="649"/>
      <c r="E17" s="649"/>
      <c r="F17" s="364"/>
      <c r="G17" s="366"/>
      <c r="H17" s="366"/>
      <c r="I17" s="364"/>
      <c r="J17" s="364"/>
      <c r="K17" s="364"/>
      <c r="L17" s="364"/>
      <c r="M17" s="347"/>
      <c r="N17" s="347"/>
    </row>
    <row r="18" spans="1:14" ht="25.5" customHeight="1" x14ac:dyDescent="0.15">
      <c r="A18" s="366">
        <v>13</v>
      </c>
      <c r="B18" s="652"/>
      <c r="C18" s="649"/>
      <c r="D18" s="649"/>
      <c r="E18" s="649"/>
      <c r="F18" s="364"/>
      <c r="G18" s="366"/>
      <c r="H18" s="366"/>
      <c r="I18" s="364"/>
      <c r="J18" s="364"/>
      <c r="K18" s="364"/>
      <c r="L18" s="364"/>
      <c r="M18" s="347"/>
      <c r="N18" s="347"/>
    </row>
    <row r="19" spans="1:14" ht="25.5" customHeight="1" x14ac:dyDescent="0.15">
      <c r="A19" s="366">
        <v>14</v>
      </c>
      <c r="B19" s="652"/>
      <c r="C19" s="649"/>
      <c r="D19" s="649"/>
      <c r="E19" s="649"/>
      <c r="F19" s="364"/>
      <c r="G19" s="366"/>
      <c r="H19" s="366"/>
      <c r="I19" s="364"/>
      <c r="J19" s="364"/>
      <c r="K19" s="364"/>
      <c r="L19" s="364"/>
      <c r="M19" s="347"/>
      <c r="N19" s="347"/>
    </row>
    <row r="20" spans="1:14" ht="25.5" customHeight="1" x14ac:dyDescent="0.15">
      <c r="A20" s="366">
        <v>15</v>
      </c>
      <c r="B20" s="652"/>
      <c r="C20" s="649"/>
      <c r="D20" s="649"/>
      <c r="E20" s="649"/>
      <c r="F20" s="364"/>
      <c r="G20" s="366"/>
      <c r="H20" s="366"/>
      <c r="I20" s="364"/>
      <c r="J20" s="364"/>
      <c r="K20" s="364"/>
      <c r="L20" s="364"/>
      <c r="M20" s="347"/>
      <c r="N20" s="347"/>
    </row>
    <row r="21" spans="1:14" ht="25.5" customHeight="1" x14ac:dyDescent="0.15">
      <c r="A21" s="366">
        <v>16</v>
      </c>
      <c r="B21" s="652"/>
      <c r="C21" s="649"/>
      <c r="D21" s="649"/>
      <c r="E21" s="649"/>
      <c r="F21" s="364"/>
      <c r="G21" s="366"/>
      <c r="H21" s="366"/>
      <c r="I21" s="364"/>
      <c r="J21" s="364"/>
      <c r="K21" s="364"/>
      <c r="L21" s="364"/>
      <c r="M21" s="347"/>
      <c r="N21" s="347"/>
    </row>
    <row r="22" spans="1:14" ht="25.5" customHeight="1" x14ac:dyDescent="0.15">
      <c r="A22" s="366">
        <v>17</v>
      </c>
      <c r="B22" s="652"/>
      <c r="C22" s="649"/>
      <c r="D22" s="649"/>
      <c r="E22" s="649"/>
      <c r="F22" s="364"/>
      <c r="G22" s="366"/>
      <c r="H22" s="366"/>
      <c r="I22" s="364"/>
      <c r="J22" s="364"/>
      <c r="K22" s="364"/>
      <c r="L22" s="364"/>
      <c r="M22" s="347"/>
      <c r="N22" s="347"/>
    </row>
    <row r="23" spans="1:14" ht="25.5" customHeight="1" x14ac:dyDescent="0.15">
      <c r="A23" s="366">
        <v>18</v>
      </c>
      <c r="B23" s="652"/>
      <c r="C23" s="649"/>
      <c r="D23" s="649"/>
      <c r="E23" s="649"/>
      <c r="F23" s="364"/>
      <c r="G23" s="366"/>
      <c r="H23" s="366"/>
      <c r="I23" s="367"/>
      <c r="J23" s="367"/>
      <c r="K23" s="367"/>
      <c r="L23" s="367"/>
      <c r="M23" s="347"/>
      <c r="N23" s="347"/>
    </row>
    <row r="24" spans="1:14" ht="25.5" customHeight="1" x14ac:dyDescent="0.15">
      <c r="A24" s="366">
        <v>19</v>
      </c>
      <c r="B24" s="652"/>
      <c r="C24" s="649"/>
      <c r="D24" s="649"/>
      <c r="E24" s="649"/>
      <c r="F24" s="364"/>
      <c r="G24" s="366"/>
      <c r="H24" s="366"/>
      <c r="I24" s="368"/>
      <c r="J24" s="368"/>
      <c r="K24" s="368"/>
      <c r="L24" s="368"/>
      <c r="M24" s="347"/>
      <c r="N24" s="347"/>
    </row>
    <row r="25" spans="1:14" ht="25.5" customHeight="1" x14ac:dyDescent="0.15">
      <c r="A25" s="366">
        <v>20</v>
      </c>
      <c r="B25" s="652"/>
      <c r="C25" s="649"/>
      <c r="D25" s="649"/>
      <c r="E25" s="649"/>
      <c r="F25" s="364"/>
      <c r="G25" s="366"/>
      <c r="H25" s="366"/>
      <c r="I25" s="368"/>
      <c r="J25" s="368"/>
      <c r="K25" s="368"/>
      <c r="L25" s="368"/>
      <c r="M25" s="347"/>
      <c r="N25" s="347"/>
    </row>
    <row r="26" spans="1:14" ht="25.5" customHeight="1" x14ac:dyDescent="0.15">
      <c r="A26" s="366">
        <v>21</v>
      </c>
      <c r="B26" s="652"/>
      <c r="C26" s="649"/>
      <c r="D26" s="649"/>
      <c r="E26" s="649"/>
      <c r="F26" s="364"/>
      <c r="G26" s="366"/>
      <c r="H26" s="366"/>
      <c r="I26" s="368"/>
      <c r="J26" s="368"/>
      <c r="K26" s="368"/>
      <c r="L26" s="368"/>
      <c r="M26" s="347"/>
      <c r="N26" s="347"/>
    </row>
    <row r="27" spans="1:14" ht="25.5" customHeight="1" x14ac:dyDescent="0.15">
      <c r="A27" s="366">
        <v>22</v>
      </c>
      <c r="B27" s="652"/>
      <c r="C27" s="649"/>
      <c r="D27" s="649"/>
      <c r="E27" s="649"/>
      <c r="F27" s="364"/>
      <c r="G27" s="366"/>
      <c r="H27" s="366"/>
      <c r="I27" s="368"/>
      <c r="J27" s="368"/>
      <c r="K27" s="368"/>
      <c r="L27" s="368"/>
      <c r="M27" s="347"/>
      <c r="N27" s="347"/>
    </row>
    <row r="28" spans="1:14" ht="25.5" customHeight="1" x14ac:dyDescent="0.15">
      <c r="A28" s="366">
        <v>23</v>
      </c>
      <c r="B28" s="652"/>
      <c r="C28" s="649"/>
      <c r="D28" s="649"/>
      <c r="E28" s="649"/>
      <c r="F28" s="364"/>
      <c r="G28" s="366"/>
      <c r="H28" s="366"/>
      <c r="I28" s="368"/>
      <c r="J28" s="368"/>
      <c r="K28" s="368"/>
      <c r="L28" s="368"/>
      <c r="M28" s="347"/>
      <c r="N28" s="347"/>
    </row>
    <row r="29" spans="1:14" ht="25.5" customHeight="1" x14ac:dyDescent="0.15">
      <c r="A29" s="366">
        <v>24</v>
      </c>
      <c r="B29" s="652"/>
      <c r="C29" s="649"/>
      <c r="D29" s="649"/>
      <c r="E29" s="649"/>
      <c r="F29" s="364"/>
      <c r="G29" s="366"/>
      <c r="H29" s="366"/>
      <c r="I29" s="368"/>
      <c r="J29" s="368"/>
      <c r="K29" s="368"/>
      <c r="L29" s="368"/>
      <c r="M29" s="347"/>
      <c r="N29" s="347"/>
    </row>
    <row r="30" spans="1:14" ht="25.5" customHeight="1" x14ac:dyDescent="0.15">
      <c r="A30" s="366">
        <v>25</v>
      </c>
      <c r="B30" s="652"/>
      <c r="C30" s="649"/>
      <c r="D30" s="649"/>
      <c r="E30" s="649"/>
      <c r="F30" s="364"/>
      <c r="G30" s="366"/>
      <c r="H30" s="366"/>
      <c r="I30" s="368"/>
      <c r="J30" s="368"/>
      <c r="K30" s="368"/>
      <c r="L30" s="368"/>
      <c r="M30" s="347"/>
      <c r="N30" s="347"/>
    </row>
    <row r="31" spans="1:14" ht="25.5" customHeight="1" x14ac:dyDescent="0.15">
      <c r="A31" s="347"/>
      <c r="B31" s="347"/>
      <c r="C31" s="347"/>
      <c r="D31" s="347"/>
      <c r="E31" s="347"/>
      <c r="F31" s="347"/>
      <c r="G31" s="369"/>
      <c r="H31" s="370" t="s">
        <v>364</v>
      </c>
      <c r="I31" s="371">
        <f>COUNT(C6:C30)+COUNT(I6:I30)</f>
        <v>0</v>
      </c>
      <c r="J31" s="371">
        <f t="shared" ref="J31:L31" si="0">COUNT(D6:D30)+COUNT(J6:J30)</f>
        <v>0</v>
      </c>
      <c r="K31" s="371">
        <f t="shared" si="0"/>
        <v>0</v>
      </c>
      <c r="L31" s="371">
        <f t="shared" si="0"/>
        <v>0</v>
      </c>
    </row>
    <row r="32" spans="1:14" ht="25.5" customHeight="1" x14ac:dyDescent="0.15">
      <c r="A32" s="347"/>
      <c r="B32" s="347"/>
      <c r="C32" s="347"/>
      <c r="D32" s="347"/>
      <c r="E32" s="347"/>
      <c r="F32" s="347"/>
      <c r="G32" s="369"/>
      <c r="H32" s="366" t="s">
        <v>365</v>
      </c>
      <c r="I32" s="372">
        <f>SUM(C6:C30)+SUM(I6:I30)</f>
        <v>0</v>
      </c>
      <c r="J32" s="372">
        <f t="shared" ref="J32:L32" si="1">SUM(D6:D30)+SUM(J6:J30)</f>
        <v>0</v>
      </c>
      <c r="K32" s="372">
        <f t="shared" si="1"/>
        <v>0</v>
      </c>
      <c r="L32" s="372">
        <f t="shared" si="1"/>
        <v>0</v>
      </c>
    </row>
    <row r="33" spans="1:6" x14ac:dyDescent="0.15">
      <c r="A33" s="347"/>
      <c r="B33" s="347"/>
      <c r="C33" s="347"/>
      <c r="D33" s="347"/>
      <c r="E33" s="347"/>
      <c r="F33" s="347"/>
    </row>
    <row r="34" spans="1:6" x14ac:dyDescent="0.15">
      <c r="A34" s="347"/>
      <c r="B34" s="347"/>
      <c r="C34" s="347"/>
      <c r="D34" s="347"/>
      <c r="E34" s="347"/>
      <c r="F34" s="347"/>
    </row>
  </sheetData>
  <mergeCells count="10">
    <mergeCell ref="A4:B4"/>
    <mergeCell ref="G4:H4"/>
    <mergeCell ref="A5:B5"/>
    <mergeCell ref="G5:H5"/>
    <mergeCell ref="A1:C1"/>
    <mergeCell ref="E1:H1"/>
    <mergeCell ref="A2:B2"/>
    <mergeCell ref="C2:L2"/>
    <mergeCell ref="A3:B3"/>
    <mergeCell ref="C3:L3"/>
  </mergeCells>
  <phoneticPr fontId="6"/>
  <dataValidations count="1">
    <dataValidation type="list" allowBlank="1" showInputMessage="1" showErrorMessage="1" sqref="C5:F5 I5:L5">
      <formula1>$N$5:$N$6</formula1>
    </dataValidation>
  </dataValidations>
  <pageMargins left="0.70866141732283472" right="0.35433070866141736" top="0.74803149606299213" bottom="0.59055118110236227" header="0.31496062992125984" footer="0.31496062992125984"/>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44"/>
  <sheetViews>
    <sheetView view="pageBreakPreview" zoomScale="60" zoomScaleNormal="100" workbookViewId="0">
      <selection activeCell="A2" sqref="A2:I3"/>
    </sheetView>
  </sheetViews>
  <sheetFormatPr defaultRowHeight="13.5" x14ac:dyDescent="0.15"/>
  <cols>
    <col min="1" max="1" width="3.375" style="266" customWidth="1"/>
    <col min="2" max="2" width="8.625" style="266" customWidth="1"/>
    <col min="3" max="3" width="4.625" style="266" customWidth="1"/>
    <col min="4" max="5" width="5.625" style="266" customWidth="1"/>
    <col min="6" max="6" width="15.625" style="266" customWidth="1"/>
    <col min="7" max="8" width="7.625" style="266" customWidth="1"/>
    <col min="9" max="9" width="35.625" style="266" customWidth="1"/>
  </cols>
  <sheetData>
    <row r="1" spans="1:9" x14ac:dyDescent="0.15">
      <c r="B1" s="457"/>
      <c r="C1" s="457"/>
      <c r="I1" s="458" t="s">
        <v>439</v>
      </c>
    </row>
    <row r="2" spans="1:9" x14ac:dyDescent="0.15">
      <c r="A2" s="1171" t="s">
        <v>440</v>
      </c>
      <c r="B2" s="1171"/>
      <c r="C2" s="1171"/>
      <c r="D2" s="1171"/>
      <c r="E2" s="1171"/>
      <c r="F2" s="1171"/>
      <c r="G2" s="1171"/>
      <c r="H2" s="1171"/>
      <c r="I2" s="1171"/>
    </row>
    <row r="3" spans="1:9" x14ac:dyDescent="0.15">
      <c r="A3" s="1171"/>
      <c r="B3" s="1171"/>
      <c r="C3" s="1171"/>
      <c r="D3" s="1171"/>
      <c r="E3" s="1171"/>
      <c r="F3" s="1171"/>
      <c r="G3" s="1171"/>
      <c r="H3" s="1171"/>
      <c r="I3" s="1171"/>
    </row>
    <row r="4" spans="1:9" ht="7.5" customHeight="1" x14ac:dyDescent="0.2">
      <c r="A4" s="459"/>
      <c r="B4" s="459"/>
      <c r="C4" s="460"/>
      <c r="D4" s="460"/>
      <c r="E4" s="460"/>
      <c r="F4" s="460"/>
      <c r="G4" s="460"/>
      <c r="H4" s="460"/>
      <c r="I4" s="460"/>
    </row>
    <row r="5" spans="1:9" ht="18.75" x14ac:dyDescent="0.2">
      <c r="A5" s="461" t="s">
        <v>441</v>
      </c>
      <c r="B5" s="459"/>
      <c r="C5" s="460"/>
      <c r="D5" s="462"/>
      <c r="E5" s="462"/>
      <c r="F5" s="462"/>
      <c r="G5" s="462"/>
      <c r="H5" s="462"/>
      <c r="I5" s="462"/>
    </row>
    <row r="6" spans="1:9" ht="21.75" customHeight="1" x14ac:dyDescent="0.15">
      <c r="A6" s="1172" t="s">
        <v>442</v>
      </c>
      <c r="B6" s="1172"/>
      <c r="C6" s="463"/>
      <c r="D6" s="464"/>
      <c r="E6" s="464" t="s">
        <v>443</v>
      </c>
      <c r="F6" s="465"/>
      <c r="G6" s="1173" t="s">
        <v>444</v>
      </c>
      <c r="H6" s="1174"/>
      <c r="I6" s="466" t="str">
        <f>共同活動案内文!A9</f>
        <v>○○地域資源保全会</v>
      </c>
    </row>
    <row r="7" spans="1:9" ht="21.75" customHeight="1" x14ac:dyDescent="0.15">
      <c r="A7" s="1175" t="s">
        <v>597</v>
      </c>
      <c r="B7" s="1176"/>
      <c r="C7" s="1176"/>
      <c r="D7" s="1177"/>
      <c r="E7" s="1178" t="s">
        <v>445</v>
      </c>
      <c r="F7" s="1179"/>
      <c r="G7" s="1173" t="s">
        <v>446</v>
      </c>
      <c r="H7" s="1174"/>
      <c r="I7" s="467" t="s">
        <v>447</v>
      </c>
    </row>
    <row r="8" spans="1:9" ht="15" x14ac:dyDescent="0.15">
      <c r="A8" s="468"/>
      <c r="B8" s="468"/>
      <c r="C8" s="468"/>
      <c r="D8" s="468"/>
      <c r="E8" s="462"/>
      <c r="F8" s="462"/>
      <c r="G8" s="462"/>
      <c r="H8" s="462"/>
      <c r="I8" s="462"/>
    </row>
    <row r="9" spans="1:9" ht="21" customHeight="1" x14ac:dyDescent="0.15">
      <c r="A9" s="1165" t="s">
        <v>448</v>
      </c>
      <c r="B9" s="1165"/>
      <c r="C9" s="1166"/>
      <c r="D9" s="1167"/>
      <c r="E9" s="1167"/>
      <c r="F9" s="1167"/>
      <c r="G9" s="1167"/>
      <c r="H9" s="1167"/>
      <c r="I9" s="1168"/>
    </row>
    <row r="10" spans="1:9" ht="14.25" thickBot="1" x14ac:dyDescent="0.2"/>
    <row r="11" spans="1:9" x14ac:dyDescent="0.15">
      <c r="A11" s="1143" t="s">
        <v>449</v>
      </c>
      <c r="B11" s="1169" t="s">
        <v>268</v>
      </c>
      <c r="C11" s="1147" t="s">
        <v>450</v>
      </c>
      <c r="D11" s="1132" t="s">
        <v>451</v>
      </c>
      <c r="E11" s="1149" t="s">
        <v>452</v>
      </c>
      <c r="F11" s="1151" t="s">
        <v>453</v>
      </c>
      <c r="G11" s="1132" t="s">
        <v>454</v>
      </c>
      <c r="H11" s="1133"/>
      <c r="I11" s="1136" t="s">
        <v>455</v>
      </c>
    </row>
    <row r="12" spans="1:9" ht="14.25" thickBot="1" x14ac:dyDescent="0.2">
      <c r="A12" s="1144"/>
      <c r="B12" s="1170"/>
      <c r="C12" s="1148"/>
      <c r="D12" s="1134"/>
      <c r="E12" s="1150"/>
      <c r="F12" s="1152"/>
      <c r="G12" s="1134"/>
      <c r="H12" s="1135"/>
      <c r="I12" s="1137"/>
    </row>
    <row r="13" spans="1:9" ht="24" customHeight="1" thickTop="1" x14ac:dyDescent="0.15">
      <c r="A13" s="1153" t="s">
        <v>51</v>
      </c>
      <c r="B13" s="1156" t="s">
        <v>456</v>
      </c>
      <c r="C13" s="469" t="s">
        <v>269</v>
      </c>
      <c r="D13" s="470"/>
      <c r="E13" s="471"/>
      <c r="F13" s="472"/>
      <c r="G13" s="1159" t="s">
        <v>457</v>
      </c>
      <c r="H13" s="1160"/>
      <c r="I13" s="473"/>
    </row>
    <row r="14" spans="1:9" ht="24" customHeight="1" x14ac:dyDescent="0.15">
      <c r="A14" s="1154"/>
      <c r="B14" s="1157"/>
      <c r="C14" s="474" t="s">
        <v>270</v>
      </c>
      <c r="D14" s="475"/>
      <c r="E14" s="476"/>
      <c r="F14" s="477"/>
      <c r="G14" s="1161" t="s">
        <v>457</v>
      </c>
      <c r="H14" s="1162"/>
      <c r="I14" s="478"/>
    </row>
    <row r="15" spans="1:9" ht="24" customHeight="1" x14ac:dyDescent="0.15">
      <c r="A15" s="1154"/>
      <c r="B15" s="1157"/>
      <c r="C15" s="474" t="s">
        <v>271</v>
      </c>
      <c r="D15" s="475"/>
      <c r="E15" s="476"/>
      <c r="F15" s="477"/>
      <c r="G15" s="1161" t="s">
        <v>457</v>
      </c>
      <c r="H15" s="1162"/>
      <c r="I15" s="478"/>
    </row>
    <row r="16" spans="1:9" ht="24" customHeight="1" x14ac:dyDescent="0.15">
      <c r="A16" s="1154"/>
      <c r="B16" s="1157"/>
      <c r="C16" s="474" t="s">
        <v>458</v>
      </c>
      <c r="D16" s="475"/>
      <c r="E16" s="476"/>
      <c r="F16" s="477"/>
      <c r="G16" s="1161" t="s">
        <v>457</v>
      </c>
      <c r="H16" s="1162"/>
      <c r="I16" s="478"/>
    </row>
    <row r="17" spans="1:9" ht="24" customHeight="1" x14ac:dyDescent="0.15">
      <c r="A17" s="1154"/>
      <c r="B17" s="1157"/>
      <c r="C17" s="474" t="s">
        <v>459</v>
      </c>
      <c r="D17" s="475"/>
      <c r="E17" s="476"/>
      <c r="F17" s="477"/>
      <c r="G17" s="1161" t="s">
        <v>457</v>
      </c>
      <c r="H17" s="1162"/>
      <c r="I17" s="478"/>
    </row>
    <row r="18" spans="1:9" ht="24" customHeight="1" x14ac:dyDescent="0.15">
      <c r="A18" s="1154"/>
      <c r="B18" s="1157"/>
      <c r="C18" s="479" t="s">
        <v>460</v>
      </c>
      <c r="D18" s="480"/>
      <c r="E18" s="481"/>
      <c r="F18" s="482"/>
      <c r="G18" s="1163" t="s">
        <v>457</v>
      </c>
      <c r="H18" s="1164"/>
      <c r="I18" s="483"/>
    </row>
    <row r="19" spans="1:9" ht="24" customHeight="1" thickBot="1" x14ac:dyDescent="0.2">
      <c r="A19" s="1155"/>
      <c r="B19" s="1158"/>
      <c r="C19" s="484" t="s">
        <v>296</v>
      </c>
      <c r="D19" s="1119"/>
      <c r="E19" s="1120"/>
      <c r="F19" s="1120"/>
      <c r="G19" s="1120"/>
      <c r="H19" s="1120"/>
      <c r="I19" s="1121"/>
    </row>
    <row r="20" spans="1:9" ht="15.75" thickBot="1" x14ac:dyDescent="0.2">
      <c r="A20" s="485"/>
      <c r="B20" s="486"/>
      <c r="C20" s="486"/>
      <c r="D20" s="462"/>
      <c r="E20" s="462"/>
      <c r="F20" s="462"/>
      <c r="G20" s="462"/>
      <c r="H20" s="462"/>
      <c r="I20" s="462"/>
    </row>
    <row r="21" spans="1:9" x14ac:dyDescent="0.15">
      <c r="A21" s="1143" t="s">
        <v>449</v>
      </c>
      <c r="B21" s="1145" t="s">
        <v>268</v>
      </c>
      <c r="C21" s="1147" t="s">
        <v>450</v>
      </c>
      <c r="D21" s="1132" t="s">
        <v>451</v>
      </c>
      <c r="E21" s="1149" t="s">
        <v>452</v>
      </c>
      <c r="F21" s="1151" t="s">
        <v>453</v>
      </c>
      <c r="G21" s="1132" t="s">
        <v>461</v>
      </c>
      <c r="H21" s="1133"/>
      <c r="I21" s="1136" t="s">
        <v>455</v>
      </c>
    </row>
    <row r="22" spans="1:9" ht="14.25" thickBot="1" x14ac:dyDescent="0.2">
      <c r="A22" s="1144"/>
      <c r="B22" s="1146"/>
      <c r="C22" s="1148"/>
      <c r="D22" s="1134"/>
      <c r="E22" s="1150"/>
      <c r="F22" s="1152"/>
      <c r="G22" s="1134"/>
      <c r="H22" s="1135"/>
      <c r="I22" s="1137"/>
    </row>
    <row r="23" spans="1:9" ht="24" customHeight="1" thickTop="1" x14ac:dyDescent="0.15">
      <c r="A23" s="1138" t="s">
        <v>59</v>
      </c>
      <c r="B23" s="1122" t="s">
        <v>462</v>
      </c>
      <c r="C23" s="487" t="s">
        <v>269</v>
      </c>
      <c r="D23" s="488"/>
      <c r="E23" s="489"/>
      <c r="F23" s="490"/>
      <c r="G23" s="1126" t="s">
        <v>463</v>
      </c>
      <c r="H23" s="1127"/>
      <c r="I23" s="491"/>
    </row>
    <row r="24" spans="1:9" ht="24" customHeight="1" x14ac:dyDescent="0.15">
      <c r="A24" s="1139"/>
      <c r="B24" s="1123"/>
      <c r="C24" s="492" t="s">
        <v>270</v>
      </c>
      <c r="D24" s="475"/>
      <c r="E24" s="476"/>
      <c r="F24" s="477"/>
      <c r="G24" s="1128" t="s">
        <v>463</v>
      </c>
      <c r="H24" s="1129"/>
      <c r="I24" s="493"/>
    </row>
    <row r="25" spans="1:9" ht="24" customHeight="1" x14ac:dyDescent="0.15">
      <c r="A25" s="1139"/>
      <c r="B25" s="1123"/>
      <c r="C25" s="492" t="s">
        <v>271</v>
      </c>
      <c r="D25" s="475"/>
      <c r="E25" s="476"/>
      <c r="F25" s="477"/>
      <c r="G25" s="1128" t="s">
        <v>463</v>
      </c>
      <c r="H25" s="1129"/>
      <c r="I25" s="493"/>
    </row>
    <row r="26" spans="1:9" ht="24" customHeight="1" x14ac:dyDescent="0.15">
      <c r="A26" s="1139"/>
      <c r="B26" s="1123"/>
      <c r="C26" s="492" t="s">
        <v>458</v>
      </c>
      <c r="D26" s="475"/>
      <c r="E26" s="476"/>
      <c r="F26" s="477"/>
      <c r="G26" s="1128" t="s">
        <v>463</v>
      </c>
      <c r="H26" s="1129"/>
      <c r="I26" s="493"/>
    </row>
    <row r="27" spans="1:9" ht="24" customHeight="1" x14ac:dyDescent="0.15">
      <c r="A27" s="1139"/>
      <c r="B27" s="1123"/>
      <c r="C27" s="492" t="s">
        <v>459</v>
      </c>
      <c r="D27" s="475"/>
      <c r="E27" s="476"/>
      <c r="F27" s="477"/>
      <c r="G27" s="1128" t="s">
        <v>463</v>
      </c>
      <c r="H27" s="1129"/>
      <c r="I27" s="493"/>
    </row>
    <row r="28" spans="1:9" ht="24" customHeight="1" x14ac:dyDescent="0.15">
      <c r="A28" s="1139"/>
      <c r="B28" s="1124"/>
      <c r="C28" s="494" t="s">
        <v>460</v>
      </c>
      <c r="D28" s="495"/>
      <c r="E28" s="496"/>
      <c r="F28" s="497"/>
      <c r="G28" s="1130" t="s">
        <v>463</v>
      </c>
      <c r="H28" s="1131"/>
      <c r="I28" s="498"/>
    </row>
    <row r="29" spans="1:9" ht="24" customHeight="1" thickBot="1" x14ac:dyDescent="0.2">
      <c r="A29" s="1139"/>
      <c r="B29" s="1142"/>
      <c r="C29" s="484" t="s">
        <v>296</v>
      </c>
      <c r="D29" s="1119"/>
      <c r="E29" s="1120"/>
      <c r="F29" s="1120"/>
      <c r="G29" s="1120"/>
      <c r="H29" s="1120"/>
      <c r="I29" s="1121"/>
    </row>
    <row r="30" spans="1:9" ht="24" customHeight="1" thickTop="1" x14ac:dyDescent="0.15">
      <c r="A30" s="1139"/>
      <c r="B30" s="1122" t="s">
        <v>464</v>
      </c>
      <c r="C30" s="487" t="s">
        <v>269</v>
      </c>
      <c r="D30" s="488"/>
      <c r="E30" s="489"/>
      <c r="F30" s="490"/>
      <c r="G30" s="1126" t="s">
        <v>463</v>
      </c>
      <c r="H30" s="1127"/>
      <c r="I30" s="491"/>
    </row>
    <row r="31" spans="1:9" ht="24" customHeight="1" x14ac:dyDescent="0.15">
      <c r="A31" s="1139"/>
      <c r="B31" s="1123"/>
      <c r="C31" s="492" t="s">
        <v>270</v>
      </c>
      <c r="D31" s="475"/>
      <c r="E31" s="476"/>
      <c r="F31" s="477"/>
      <c r="G31" s="1128" t="s">
        <v>463</v>
      </c>
      <c r="H31" s="1129"/>
      <c r="I31" s="493"/>
    </row>
    <row r="32" spans="1:9" ht="24" customHeight="1" x14ac:dyDescent="0.15">
      <c r="A32" s="1139"/>
      <c r="B32" s="1123"/>
      <c r="C32" s="492" t="s">
        <v>271</v>
      </c>
      <c r="D32" s="475"/>
      <c r="E32" s="476"/>
      <c r="F32" s="477"/>
      <c r="G32" s="1128" t="s">
        <v>463</v>
      </c>
      <c r="H32" s="1129"/>
      <c r="I32" s="493"/>
    </row>
    <row r="33" spans="1:9" ht="24" customHeight="1" x14ac:dyDescent="0.15">
      <c r="A33" s="1139"/>
      <c r="B33" s="1123"/>
      <c r="C33" s="492" t="s">
        <v>458</v>
      </c>
      <c r="D33" s="475"/>
      <c r="E33" s="476"/>
      <c r="F33" s="477"/>
      <c r="G33" s="1128" t="s">
        <v>463</v>
      </c>
      <c r="H33" s="1129"/>
      <c r="I33" s="493"/>
    </row>
    <row r="34" spans="1:9" ht="24" customHeight="1" x14ac:dyDescent="0.15">
      <c r="A34" s="1139"/>
      <c r="B34" s="1123"/>
      <c r="C34" s="492" t="s">
        <v>459</v>
      </c>
      <c r="D34" s="475"/>
      <c r="E34" s="476"/>
      <c r="F34" s="477"/>
      <c r="G34" s="1128" t="s">
        <v>463</v>
      </c>
      <c r="H34" s="1129"/>
      <c r="I34" s="493"/>
    </row>
    <row r="35" spans="1:9" ht="24" customHeight="1" x14ac:dyDescent="0.15">
      <c r="A35" s="1140"/>
      <c r="B35" s="1124"/>
      <c r="C35" s="494" t="s">
        <v>460</v>
      </c>
      <c r="D35" s="495"/>
      <c r="E35" s="496"/>
      <c r="F35" s="497"/>
      <c r="G35" s="1130" t="s">
        <v>463</v>
      </c>
      <c r="H35" s="1131"/>
      <c r="I35" s="498"/>
    </row>
    <row r="36" spans="1:9" ht="24" customHeight="1" thickBot="1" x14ac:dyDescent="0.2">
      <c r="A36" s="1141"/>
      <c r="B36" s="1125"/>
      <c r="C36" s="484" t="s">
        <v>296</v>
      </c>
      <c r="D36" s="1119"/>
      <c r="E36" s="1120"/>
      <c r="F36" s="1120"/>
      <c r="G36" s="1120"/>
      <c r="H36" s="1120"/>
      <c r="I36" s="1121"/>
    </row>
    <row r="37" spans="1:9" ht="14.25" thickBot="1" x14ac:dyDescent="0.2">
      <c r="A37" s="499"/>
      <c r="B37" s="500"/>
      <c r="C37" s="499"/>
      <c r="D37" s="268"/>
      <c r="E37" s="268"/>
      <c r="F37" s="268"/>
      <c r="G37" s="501"/>
      <c r="H37" s="501"/>
      <c r="I37" s="269"/>
    </row>
    <row r="38" spans="1:9" x14ac:dyDescent="0.15">
      <c r="A38" s="502" t="s">
        <v>465</v>
      </c>
      <c r="B38" s="503"/>
      <c r="C38" s="503"/>
      <c r="D38" s="504"/>
      <c r="E38" s="504"/>
      <c r="F38" s="504"/>
      <c r="G38" s="504"/>
      <c r="H38" s="504"/>
      <c r="I38" s="505"/>
    </row>
    <row r="39" spans="1:9" x14ac:dyDescent="0.15">
      <c r="A39" s="506"/>
      <c r="B39" s="459"/>
      <c r="C39" s="459"/>
      <c r="D39" s="459"/>
      <c r="E39" s="459"/>
      <c r="F39" s="459"/>
      <c r="G39" s="459"/>
      <c r="H39" s="459"/>
      <c r="I39" s="507"/>
    </row>
    <row r="40" spans="1:9" ht="14.25" x14ac:dyDescent="0.15">
      <c r="A40" s="508"/>
      <c r="B40" s="461"/>
      <c r="C40" s="461"/>
      <c r="D40" s="461"/>
      <c r="E40" s="461"/>
      <c r="F40" s="461"/>
      <c r="G40" s="461"/>
      <c r="H40" s="461"/>
      <c r="I40" s="509"/>
    </row>
    <row r="41" spans="1:9" ht="14.25" thickBot="1" x14ac:dyDescent="0.2">
      <c r="A41" s="510"/>
      <c r="B41" s="511"/>
      <c r="C41" s="511"/>
      <c r="D41" s="511"/>
      <c r="E41" s="511"/>
      <c r="F41" s="511"/>
      <c r="G41" s="511"/>
      <c r="H41" s="511"/>
      <c r="I41" s="512"/>
    </row>
    <row r="42" spans="1:9" x14ac:dyDescent="0.15">
      <c r="A42" s="513" t="s">
        <v>466</v>
      </c>
      <c r="B42" s="468"/>
    </row>
    <row r="43" spans="1:9" x14ac:dyDescent="0.15">
      <c r="A43" s="513" t="s">
        <v>467</v>
      </c>
      <c r="B43" s="468"/>
    </row>
    <row r="44" spans="1:9" x14ac:dyDescent="0.15">
      <c r="A44" s="513" t="s">
        <v>468</v>
      </c>
      <c r="B44" s="468"/>
    </row>
  </sheetData>
  <mergeCells count="50">
    <mergeCell ref="A2:I3"/>
    <mergeCell ref="A6:B6"/>
    <mergeCell ref="G6:H6"/>
    <mergeCell ref="A7:D7"/>
    <mergeCell ref="E7:F7"/>
    <mergeCell ref="G7:H7"/>
    <mergeCell ref="A9:B9"/>
    <mergeCell ref="C9:I9"/>
    <mergeCell ref="A11:A12"/>
    <mergeCell ref="B11:B12"/>
    <mergeCell ref="C11:C12"/>
    <mergeCell ref="D11:D12"/>
    <mergeCell ref="E11:E12"/>
    <mergeCell ref="F11:F12"/>
    <mergeCell ref="G11:H12"/>
    <mergeCell ref="I11:I12"/>
    <mergeCell ref="A13:A19"/>
    <mergeCell ref="B13:B19"/>
    <mergeCell ref="G13:H13"/>
    <mergeCell ref="G14:H14"/>
    <mergeCell ref="G15:H15"/>
    <mergeCell ref="G16:H16"/>
    <mergeCell ref="G17:H17"/>
    <mergeCell ref="G18:H18"/>
    <mergeCell ref="D19:I19"/>
    <mergeCell ref="G21:H22"/>
    <mergeCell ref="I21:I22"/>
    <mergeCell ref="A23:A36"/>
    <mergeCell ref="B23:B29"/>
    <mergeCell ref="G23:H23"/>
    <mergeCell ref="G24:H24"/>
    <mergeCell ref="G25:H25"/>
    <mergeCell ref="G26:H26"/>
    <mergeCell ref="G27:H27"/>
    <mergeCell ref="G28:H28"/>
    <mergeCell ref="A21:A22"/>
    <mergeCell ref="B21:B22"/>
    <mergeCell ref="C21:C22"/>
    <mergeCell ref="D21:D22"/>
    <mergeCell ref="E21:E22"/>
    <mergeCell ref="F21:F22"/>
    <mergeCell ref="D29:I29"/>
    <mergeCell ref="B30:B36"/>
    <mergeCell ref="G30:H30"/>
    <mergeCell ref="G31:H31"/>
    <mergeCell ref="G32:H32"/>
    <mergeCell ref="G33:H33"/>
    <mergeCell ref="G34:H34"/>
    <mergeCell ref="G35:H35"/>
    <mergeCell ref="D36:I36"/>
  </mergeCells>
  <phoneticPr fontId="6"/>
  <pageMargins left="0.70866141732283472" right="0.27559055118110237" top="0.39370078740157483" bottom="0.3937007874015748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44"/>
  <sheetViews>
    <sheetView workbookViewId="0">
      <selection activeCell="I7" sqref="I7"/>
    </sheetView>
  </sheetViews>
  <sheetFormatPr defaultRowHeight="13.5" x14ac:dyDescent="0.15"/>
  <cols>
    <col min="1" max="1" width="6.875" style="266" customWidth="1"/>
    <col min="2" max="2" width="6.625" style="266" customWidth="1"/>
    <col min="3" max="3" width="9" style="266"/>
    <col min="4" max="4" width="6.25" style="468" customWidth="1"/>
    <col min="5" max="5" width="11.375" style="266" customWidth="1"/>
    <col min="6" max="8" width="7.625" style="266" customWidth="1"/>
    <col min="9" max="9" width="31.625" style="266" customWidth="1"/>
  </cols>
  <sheetData>
    <row r="1" spans="1:9" x14ac:dyDescent="0.15">
      <c r="B1" s="457"/>
      <c r="C1" s="457"/>
      <c r="I1" s="458" t="s">
        <v>439</v>
      </c>
    </row>
    <row r="2" spans="1:9" x14ac:dyDescent="0.15">
      <c r="A2" s="1171" t="s">
        <v>469</v>
      </c>
      <c r="B2" s="1171"/>
      <c r="C2" s="1171"/>
      <c r="D2" s="1171"/>
      <c r="E2" s="1171"/>
      <c r="F2" s="1171"/>
      <c r="G2" s="1171"/>
      <c r="H2" s="1171"/>
      <c r="I2" s="1171"/>
    </row>
    <row r="3" spans="1:9" x14ac:dyDescent="0.15">
      <c r="A3" s="1171"/>
      <c r="B3" s="1171"/>
      <c r="C3" s="1171"/>
      <c r="D3" s="1171"/>
      <c r="E3" s="1171"/>
      <c r="F3" s="1171"/>
      <c r="G3" s="1171"/>
      <c r="H3" s="1171"/>
      <c r="I3" s="1171"/>
    </row>
    <row r="4" spans="1:9" ht="8.25" customHeight="1" x14ac:dyDescent="0.2">
      <c r="A4" s="460"/>
      <c r="B4" s="460"/>
      <c r="C4" s="460"/>
      <c r="D4" s="460"/>
      <c r="E4" s="460"/>
      <c r="F4" s="460"/>
      <c r="G4" s="460"/>
      <c r="H4" s="460"/>
      <c r="I4" s="460"/>
    </row>
    <row r="5" spans="1:9" ht="15" x14ac:dyDescent="0.15">
      <c r="A5" s="461" t="s">
        <v>441</v>
      </c>
      <c r="B5" s="462"/>
      <c r="C5" s="462"/>
      <c r="E5" s="462"/>
      <c r="F5" s="462"/>
      <c r="G5" s="462"/>
      <c r="H5" s="462"/>
      <c r="I5" s="462"/>
    </row>
    <row r="6" spans="1:9" ht="21" customHeight="1" x14ac:dyDescent="0.15">
      <c r="A6" s="1172" t="s">
        <v>442</v>
      </c>
      <c r="B6" s="1172"/>
      <c r="C6" s="463"/>
      <c r="D6" s="464"/>
      <c r="E6" s="464" t="s">
        <v>443</v>
      </c>
      <c r="F6" s="465"/>
      <c r="G6" s="1173" t="s">
        <v>444</v>
      </c>
      <c r="H6" s="1174"/>
      <c r="I6" s="466" t="str">
        <f>共同活動案内文!A9</f>
        <v>○○地域資源保全会</v>
      </c>
    </row>
    <row r="7" spans="1:9" ht="21" customHeight="1" x14ac:dyDescent="0.15">
      <c r="A7" s="1175" t="s">
        <v>596</v>
      </c>
      <c r="B7" s="1207"/>
      <c r="C7" s="1207"/>
      <c r="D7" s="1208"/>
      <c r="E7" s="1178" t="s">
        <v>445</v>
      </c>
      <c r="F7" s="1179"/>
      <c r="G7" s="1173" t="s">
        <v>446</v>
      </c>
      <c r="H7" s="1174"/>
      <c r="I7" s="467" t="s">
        <v>447</v>
      </c>
    </row>
    <row r="8" spans="1:9" ht="15" x14ac:dyDescent="0.15">
      <c r="B8" s="462"/>
      <c r="C8" s="462"/>
      <c r="E8" s="462"/>
      <c r="F8" s="462"/>
      <c r="G8" s="462"/>
      <c r="H8" s="462"/>
      <c r="I8" s="462"/>
    </row>
    <row r="9" spans="1:9" ht="21" customHeight="1" x14ac:dyDescent="0.15">
      <c r="A9" s="1206" t="s">
        <v>470</v>
      </c>
      <c r="B9" s="1206"/>
      <c r="C9" s="1166"/>
      <c r="D9" s="1167"/>
      <c r="E9" s="1167"/>
      <c r="F9" s="1167"/>
      <c r="G9" s="1167"/>
      <c r="H9" s="1167"/>
      <c r="I9" s="1168"/>
    </row>
    <row r="10" spans="1:9" ht="14.25" thickBot="1" x14ac:dyDescent="0.2"/>
    <row r="11" spans="1:9" x14ac:dyDescent="0.15">
      <c r="A11" s="1143" t="s">
        <v>449</v>
      </c>
      <c r="B11" s="1204" t="s">
        <v>471</v>
      </c>
      <c r="C11" s="1204"/>
      <c r="D11" s="1169"/>
      <c r="E11" s="514"/>
      <c r="F11" s="1190" t="s">
        <v>472</v>
      </c>
      <c r="G11" s="1191"/>
      <c r="H11" s="1192"/>
      <c r="I11" s="1136" t="s">
        <v>455</v>
      </c>
    </row>
    <row r="12" spans="1:9" ht="14.25" thickBot="1" x14ac:dyDescent="0.2">
      <c r="A12" s="1144"/>
      <c r="B12" s="1205"/>
      <c r="C12" s="1205"/>
      <c r="D12" s="1170"/>
      <c r="E12" s="515"/>
      <c r="F12" s="516" t="s">
        <v>473</v>
      </c>
      <c r="G12" s="517" t="s">
        <v>474</v>
      </c>
      <c r="H12" s="518" t="s">
        <v>475</v>
      </c>
      <c r="I12" s="1137"/>
    </row>
    <row r="13" spans="1:9" ht="33" customHeight="1" thickTop="1" x14ac:dyDescent="0.15">
      <c r="A13" s="1199" t="s">
        <v>51</v>
      </c>
      <c r="B13" s="1201" t="s">
        <v>476</v>
      </c>
      <c r="C13" s="1201"/>
      <c r="D13" s="1202"/>
      <c r="E13" s="519"/>
      <c r="F13" s="520"/>
      <c r="G13" s="521"/>
      <c r="H13" s="522"/>
      <c r="I13" s="523"/>
    </row>
    <row r="14" spans="1:9" ht="33" customHeight="1" thickBot="1" x14ac:dyDescent="0.2">
      <c r="A14" s="1200"/>
      <c r="B14" s="1188" t="s">
        <v>477</v>
      </c>
      <c r="C14" s="1203"/>
      <c r="D14" s="1203"/>
      <c r="E14" s="524"/>
      <c r="F14" s="525"/>
      <c r="G14" s="526"/>
      <c r="H14" s="527"/>
      <c r="I14" s="528"/>
    </row>
    <row r="15" spans="1:9" ht="14.25" thickBot="1" x14ac:dyDescent="0.2">
      <c r="A15" s="529"/>
      <c r="B15" s="530"/>
      <c r="C15" s="530"/>
      <c r="D15" s="531"/>
      <c r="E15" s="530"/>
      <c r="F15" s="513"/>
      <c r="G15" s="513"/>
      <c r="H15" s="513"/>
      <c r="I15" s="513"/>
    </row>
    <row r="16" spans="1:9" x14ac:dyDescent="0.15">
      <c r="A16" s="1143" t="s">
        <v>449</v>
      </c>
      <c r="B16" s="1204" t="s">
        <v>478</v>
      </c>
      <c r="C16" s="1204"/>
      <c r="D16" s="1147" t="s">
        <v>479</v>
      </c>
      <c r="E16" s="1133"/>
      <c r="F16" s="1190" t="s">
        <v>472</v>
      </c>
      <c r="G16" s="1191"/>
      <c r="H16" s="1192"/>
      <c r="I16" s="1136" t="s">
        <v>455</v>
      </c>
    </row>
    <row r="17" spans="1:9" ht="14.25" thickBot="1" x14ac:dyDescent="0.2">
      <c r="A17" s="1144"/>
      <c r="B17" s="1205"/>
      <c r="C17" s="1205"/>
      <c r="D17" s="1148"/>
      <c r="E17" s="1135"/>
      <c r="F17" s="516" t="s">
        <v>473</v>
      </c>
      <c r="G17" s="517" t="s">
        <v>474</v>
      </c>
      <c r="H17" s="518" t="s">
        <v>475</v>
      </c>
      <c r="I17" s="1137"/>
    </row>
    <row r="18" spans="1:9" ht="25.5" customHeight="1" thickTop="1" x14ac:dyDescent="0.15">
      <c r="A18" s="1193" t="s">
        <v>59</v>
      </c>
      <c r="B18" s="1196" t="s">
        <v>480</v>
      </c>
      <c r="C18" s="532" t="s">
        <v>481</v>
      </c>
      <c r="D18" s="1197" t="s">
        <v>482</v>
      </c>
      <c r="E18" s="1198"/>
      <c r="F18" s="533"/>
      <c r="G18" s="534"/>
      <c r="H18" s="535"/>
      <c r="I18" s="536"/>
    </row>
    <row r="19" spans="1:9" ht="25.5" customHeight="1" x14ac:dyDescent="0.15">
      <c r="A19" s="1194"/>
      <c r="B19" s="1182"/>
      <c r="C19" s="537" t="s">
        <v>483</v>
      </c>
      <c r="D19" s="1186" t="s">
        <v>484</v>
      </c>
      <c r="E19" s="1187"/>
      <c r="F19" s="538"/>
      <c r="G19" s="539"/>
      <c r="H19" s="540"/>
      <c r="I19" s="541"/>
    </row>
    <row r="20" spans="1:9" ht="25.5" customHeight="1" x14ac:dyDescent="0.15">
      <c r="A20" s="1194"/>
      <c r="B20" s="1182"/>
      <c r="C20" s="542" t="s">
        <v>485</v>
      </c>
      <c r="D20" s="1186" t="s">
        <v>486</v>
      </c>
      <c r="E20" s="1187"/>
      <c r="F20" s="538"/>
      <c r="G20" s="539"/>
      <c r="H20" s="540"/>
      <c r="I20" s="541"/>
    </row>
    <row r="21" spans="1:9" ht="25.5" customHeight="1" x14ac:dyDescent="0.15">
      <c r="A21" s="1194"/>
      <c r="B21" s="1182"/>
      <c r="C21" s="537" t="s">
        <v>487</v>
      </c>
      <c r="D21" s="1186" t="s">
        <v>488</v>
      </c>
      <c r="E21" s="1187"/>
      <c r="F21" s="538"/>
      <c r="G21" s="539"/>
      <c r="H21" s="540"/>
      <c r="I21" s="541"/>
    </row>
    <row r="22" spans="1:9" ht="25.5" customHeight="1" x14ac:dyDescent="0.15">
      <c r="A22" s="1194"/>
      <c r="B22" s="1182"/>
      <c r="C22" s="543" t="s">
        <v>489</v>
      </c>
      <c r="D22" s="1186" t="s">
        <v>490</v>
      </c>
      <c r="E22" s="1187"/>
      <c r="F22" s="538"/>
      <c r="G22" s="539"/>
      <c r="H22" s="540"/>
      <c r="I22" s="541"/>
    </row>
    <row r="23" spans="1:9" ht="25.5" customHeight="1" x14ac:dyDescent="0.15">
      <c r="A23" s="1194"/>
      <c r="B23" s="1182"/>
      <c r="C23" s="537" t="s">
        <v>491</v>
      </c>
      <c r="D23" s="1186" t="s">
        <v>492</v>
      </c>
      <c r="E23" s="1187"/>
      <c r="F23" s="538"/>
      <c r="G23" s="539"/>
      <c r="H23" s="540"/>
      <c r="I23" s="541"/>
    </row>
    <row r="24" spans="1:9" ht="25.5" customHeight="1" x14ac:dyDescent="0.15">
      <c r="A24" s="1194"/>
      <c r="B24" s="1182"/>
      <c r="C24" s="537" t="s">
        <v>493</v>
      </c>
      <c r="D24" s="1186" t="s">
        <v>494</v>
      </c>
      <c r="E24" s="1187"/>
      <c r="F24" s="538"/>
      <c r="G24" s="539"/>
      <c r="H24" s="540"/>
      <c r="I24" s="544"/>
    </row>
    <row r="25" spans="1:9" ht="25.5" customHeight="1" x14ac:dyDescent="0.15">
      <c r="A25" s="1194"/>
      <c r="B25" s="1182"/>
      <c r="C25" s="543" t="s">
        <v>495</v>
      </c>
      <c r="D25" s="1186" t="s">
        <v>496</v>
      </c>
      <c r="E25" s="1187"/>
      <c r="F25" s="538"/>
      <c r="G25" s="539"/>
      <c r="H25" s="540"/>
      <c r="I25" s="541"/>
    </row>
    <row r="26" spans="1:9" ht="25.5" customHeight="1" x14ac:dyDescent="0.15">
      <c r="A26" s="1194"/>
      <c r="B26" s="1182"/>
      <c r="C26" s="542" t="s">
        <v>497</v>
      </c>
      <c r="D26" s="1186" t="s">
        <v>498</v>
      </c>
      <c r="E26" s="1187"/>
      <c r="F26" s="538"/>
      <c r="G26" s="539"/>
      <c r="H26" s="540"/>
      <c r="I26" s="545"/>
    </row>
    <row r="27" spans="1:9" ht="25.5" customHeight="1" x14ac:dyDescent="0.15">
      <c r="A27" s="1194"/>
      <c r="B27" s="1182"/>
      <c r="C27" s="546" t="s">
        <v>296</v>
      </c>
      <c r="D27" s="1180"/>
      <c r="E27" s="1181"/>
      <c r="F27" s="547"/>
      <c r="G27" s="548"/>
      <c r="H27" s="549"/>
      <c r="I27" s="550"/>
    </row>
    <row r="28" spans="1:9" ht="25.5" customHeight="1" x14ac:dyDescent="0.15">
      <c r="A28" s="1194"/>
      <c r="B28" s="1182" t="s">
        <v>499</v>
      </c>
      <c r="C28" s="551" t="s">
        <v>481</v>
      </c>
      <c r="D28" s="1184" t="s">
        <v>500</v>
      </c>
      <c r="E28" s="1185"/>
      <c r="F28" s="552"/>
      <c r="G28" s="553"/>
      <c r="H28" s="554"/>
      <c r="I28" s="555"/>
    </row>
    <row r="29" spans="1:9" ht="25.5" customHeight="1" x14ac:dyDescent="0.15">
      <c r="A29" s="1194"/>
      <c r="B29" s="1182"/>
      <c r="C29" s="546" t="s">
        <v>296</v>
      </c>
      <c r="D29" s="1180"/>
      <c r="E29" s="1181"/>
      <c r="F29" s="547"/>
      <c r="G29" s="548"/>
      <c r="H29" s="549"/>
      <c r="I29" s="550"/>
    </row>
    <row r="30" spans="1:9" ht="25.5" customHeight="1" x14ac:dyDescent="0.15">
      <c r="A30" s="1194"/>
      <c r="B30" s="1182" t="s">
        <v>501</v>
      </c>
      <c r="C30" s="551" t="s">
        <v>481</v>
      </c>
      <c r="D30" s="1184" t="s">
        <v>502</v>
      </c>
      <c r="E30" s="1185"/>
      <c r="F30" s="552"/>
      <c r="G30" s="553"/>
      <c r="H30" s="554"/>
      <c r="I30" s="555"/>
    </row>
    <row r="31" spans="1:9" ht="25.5" customHeight="1" x14ac:dyDescent="0.15">
      <c r="A31" s="1194"/>
      <c r="B31" s="1182"/>
      <c r="C31" s="537" t="s">
        <v>503</v>
      </c>
      <c r="D31" s="1186" t="s">
        <v>504</v>
      </c>
      <c r="E31" s="1187"/>
      <c r="F31" s="538"/>
      <c r="G31" s="539"/>
      <c r="H31" s="540"/>
      <c r="I31" s="541"/>
    </row>
    <row r="32" spans="1:9" ht="25.5" customHeight="1" x14ac:dyDescent="0.15">
      <c r="A32" s="1194"/>
      <c r="B32" s="1182"/>
      <c r="C32" s="537" t="s">
        <v>505</v>
      </c>
      <c r="D32" s="1186" t="s">
        <v>506</v>
      </c>
      <c r="E32" s="1187"/>
      <c r="F32" s="538"/>
      <c r="G32" s="539"/>
      <c r="H32" s="540"/>
      <c r="I32" s="541"/>
    </row>
    <row r="33" spans="1:9" ht="25.5" customHeight="1" thickBot="1" x14ac:dyDescent="0.2">
      <c r="A33" s="1195"/>
      <c r="B33" s="1183"/>
      <c r="C33" s="556" t="s">
        <v>296</v>
      </c>
      <c r="D33" s="1188"/>
      <c r="E33" s="1189"/>
      <c r="F33" s="525"/>
      <c r="G33" s="526"/>
      <c r="H33" s="527"/>
      <c r="I33" s="557"/>
    </row>
    <row r="34" spans="1:9" ht="14.25" thickBot="1" x14ac:dyDescent="0.2">
      <c r="A34" s="513"/>
    </row>
    <row r="35" spans="1:9" x14ac:dyDescent="0.15">
      <c r="A35" s="502" t="s">
        <v>465</v>
      </c>
      <c r="B35" s="503"/>
      <c r="C35" s="503"/>
      <c r="D35" s="504"/>
      <c r="E35" s="503"/>
      <c r="F35" s="503"/>
      <c r="G35" s="503"/>
      <c r="H35" s="503"/>
      <c r="I35" s="558"/>
    </row>
    <row r="36" spans="1:9" ht="14.25" x14ac:dyDescent="0.15">
      <c r="A36" s="508"/>
      <c r="B36" s="461"/>
      <c r="C36" s="461"/>
      <c r="D36" s="459"/>
      <c r="E36" s="461"/>
      <c r="F36" s="461"/>
      <c r="G36" s="461"/>
      <c r="H36" s="461"/>
      <c r="I36" s="509"/>
    </row>
    <row r="37" spans="1:9" ht="14.25" x14ac:dyDescent="0.15">
      <c r="A37" s="559"/>
      <c r="B37" s="560"/>
      <c r="C37" s="560"/>
      <c r="D37" s="561"/>
      <c r="E37" s="560"/>
      <c r="F37" s="560"/>
      <c r="G37" s="560"/>
      <c r="H37" s="560"/>
      <c r="I37" s="562"/>
    </row>
    <row r="38" spans="1:9" x14ac:dyDescent="0.15">
      <c r="A38" s="267"/>
      <c r="B38" s="461"/>
      <c r="C38" s="461"/>
      <c r="D38" s="459"/>
      <c r="E38" s="461"/>
      <c r="F38" s="461"/>
      <c r="G38" s="461"/>
      <c r="H38" s="461"/>
      <c r="I38" s="509"/>
    </row>
    <row r="39" spans="1:9" x14ac:dyDescent="0.15">
      <c r="A39" s="563"/>
      <c r="B39" s="560"/>
      <c r="C39" s="560"/>
      <c r="D39" s="561"/>
      <c r="E39" s="560"/>
      <c r="F39" s="560"/>
      <c r="G39" s="560"/>
      <c r="H39" s="560"/>
      <c r="I39" s="562"/>
    </row>
    <row r="40" spans="1:9" x14ac:dyDescent="0.15">
      <c r="A40" s="267"/>
      <c r="B40" s="461"/>
      <c r="C40" s="461"/>
      <c r="D40" s="459"/>
      <c r="E40" s="461"/>
      <c r="F40" s="461"/>
      <c r="G40" s="461"/>
      <c r="H40" s="461"/>
      <c r="I40" s="509"/>
    </row>
    <row r="41" spans="1:9" ht="14.25" thickBot="1" x14ac:dyDescent="0.2">
      <c r="A41" s="510"/>
      <c r="B41" s="511"/>
      <c r="C41" s="511"/>
      <c r="D41" s="564"/>
      <c r="E41" s="511"/>
      <c r="F41" s="511"/>
      <c r="G41" s="511"/>
      <c r="H41" s="511"/>
      <c r="I41" s="512"/>
    </row>
    <row r="42" spans="1:9" x14ac:dyDescent="0.15">
      <c r="A42" s="513" t="s">
        <v>466</v>
      </c>
    </row>
    <row r="43" spans="1:9" x14ac:dyDescent="0.15">
      <c r="A43" s="513" t="s">
        <v>467</v>
      </c>
    </row>
    <row r="44" spans="1:9" x14ac:dyDescent="0.15">
      <c r="A44" s="513" t="s">
        <v>468</v>
      </c>
    </row>
  </sheetData>
  <mergeCells count="40">
    <mergeCell ref="A2:I3"/>
    <mergeCell ref="A6:B6"/>
    <mergeCell ref="G6:H6"/>
    <mergeCell ref="A7:D7"/>
    <mergeCell ref="E7:F7"/>
    <mergeCell ref="G7:H7"/>
    <mergeCell ref="A9:B9"/>
    <mergeCell ref="C9:I9"/>
    <mergeCell ref="A11:A12"/>
    <mergeCell ref="B11:D12"/>
    <mergeCell ref="F11:H11"/>
    <mergeCell ref="I11:I12"/>
    <mergeCell ref="A13:A14"/>
    <mergeCell ref="B13:D13"/>
    <mergeCell ref="B14:D14"/>
    <mergeCell ref="A16:A17"/>
    <mergeCell ref="B16:C17"/>
    <mergeCell ref="D16:E17"/>
    <mergeCell ref="F16:H16"/>
    <mergeCell ref="I16:I17"/>
    <mergeCell ref="A18:A33"/>
    <mergeCell ref="B18:B27"/>
    <mergeCell ref="D18:E18"/>
    <mergeCell ref="D19:E19"/>
    <mergeCell ref="D20:E20"/>
    <mergeCell ref="D21:E21"/>
    <mergeCell ref="D22:E22"/>
    <mergeCell ref="D23:E23"/>
    <mergeCell ref="D24:E24"/>
    <mergeCell ref="D25:E25"/>
    <mergeCell ref="D26:E26"/>
    <mergeCell ref="D27:E27"/>
    <mergeCell ref="B28:B29"/>
    <mergeCell ref="D28:E28"/>
    <mergeCell ref="D29:E29"/>
    <mergeCell ref="B30:B33"/>
    <mergeCell ref="D30:E30"/>
    <mergeCell ref="D31:E31"/>
    <mergeCell ref="D32:E32"/>
    <mergeCell ref="D33:E33"/>
  </mergeCells>
  <phoneticPr fontId="6"/>
  <pageMargins left="0.70866141732283472" right="0.27559055118110237" top="0.43307086614173229" bottom="0.39370078740157483" header="0.31496062992125984" footer="0.31496062992125984"/>
  <pageSetup paperSize="9" orientation="portrait" blackAndWhite="1"/>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43"/>
  <sheetViews>
    <sheetView workbookViewId="0">
      <selection activeCell="I7" sqref="I7"/>
    </sheetView>
  </sheetViews>
  <sheetFormatPr defaultRowHeight="13.5" x14ac:dyDescent="0.15"/>
  <cols>
    <col min="1" max="3" width="6.625" style="266" customWidth="1"/>
    <col min="4" max="4" width="12.625" style="266" customWidth="1"/>
    <col min="5" max="5" width="9.25" style="266" customWidth="1"/>
    <col min="6" max="8" width="7.625" style="266" customWidth="1"/>
    <col min="9" max="9" width="31.625" style="266" customWidth="1"/>
  </cols>
  <sheetData>
    <row r="1" spans="1:9" x14ac:dyDescent="0.15">
      <c r="B1" s="457"/>
      <c r="C1" s="457"/>
      <c r="I1" s="458" t="s">
        <v>439</v>
      </c>
    </row>
    <row r="2" spans="1:9" x14ac:dyDescent="0.15">
      <c r="A2" s="1171" t="s">
        <v>507</v>
      </c>
      <c r="B2" s="1171"/>
      <c r="C2" s="1171"/>
      <c r="D2" s="1171"/>
      <c r="E2" s="1171"/>
      <c r="F2" s="1171"/>
      <c r="G2" s="1171"/>
      <c r="H2" s="1171"/>
      <c r="I2" s="1171"/>
    </row>
    <row r="3" spans="1:9" x14ac:dyDescent="0.15">
      <c r="A3" s="1171"/>
      <c r="B3" s="1171"/>
      <c r="C3" s="1171"/>
      <c r="D3" s="1171"/>
      <c r="E3" s="1171"/>
      <c r="F3" s="1171"/>
      <c r="G3" s="1171"/>
      <c r="H3" s="1171"/>
      <c r="I3" s="1171"/>
    </row>
    <row r="4" spans="1:9" ht="7.5" customHeight="1" x14ac:dyDescent="0.2">
      <c r="A4" s="460"/>
      <c r="B4" s="460"/>
      <c r="C4" s="460"/>
      <c r="D4" s="460"/>
      <c r="E4" s="460"/>
      <c r="F4" s="460"/>
      <c r="G4" s="460"/>
      <c r="H4" s="460"/>
      <c r="I4" s="460"/>
    </row>
    <row r="5" spans="1:9" ht="15" x14ac:dyDescent="0.15">
      <c r="A5" s="459" t="s">
        <v>441</v>
      </c>
      <c r="B5" s="462"/>
      <c r="C5" s="462"/>
      <c r="D5" s="462"/>
      <c r="E5" s="462"/>
      <c r="F5" s="462"/>
      <c r="G5" s="462"/>
      <c r="H5" s="462"/>
      <c r="I5" s="462"/>
    </row>
    <row r="6" spans="1:9" ht="21" customHeight="1" x14ac:dyDescent="0.15">
      <c r="A6" s="1172" t="s">
        <v>442</v>
      </c>
      <c r="B6" s="1172"/>
      <c r="C6" s="463"/>
      <c r="D6" s="464"/>
      <c r="E6" s="464" t="s">
        <v>443</v>
      </c>
      <c r="F6" s="465"/>
      <c r="G6" s="1173" t="s">
        <v>444</v>
      </c>
      <c r="H6" s="1174"/>
      <c r="I6" s="466" t="str">
        <f>共同活動案内文!A9</f>
        <v>○○地域資源保全会</v>
      </c>
    </row>
    <row r="7" spans="1:9" ht="21" customHeight="1" x14ac:dyDescent="0.15">
      <c r="A7" s="1175" t="s">
        <v>596</v>
      </c>
      <c r="B7" s="1207"/>
      <c r="C7" s="1207"/>
      <c r="D7" s="1208"/>
      <c r="E7" s="1178" t="s">
        <v>508</v>
      </c>
      <c r="F7" s="1179"/>
      <c r="G7" s="1173" t="s">
        <v>446</v>
      </c>
      <c r="H7" s="1174"/>
      <c r="I7" s="467" t="s">
        <v>447</v>
      </c>
    </row>
    <row r="8" spans="1:9" ht="15" x14ac:dyDescent="0.15">
      <c r="B8" s="462"/>
      <c r="C8" s="462"/>
      <c r="D8" s="468"/>
      <c r="E8" s="462"/>
      <c r="F8" s="462"/>
      <c r="G8" s="462"/>
      <c r="H8" s="462"/>
      <c r="I8" s="462"/>
    </row>
    <row r="9" spans="1:9" ht="21" customHeight="1" x14ac:dyDescent="0.15">
      <c r="A9" s="1165" t="s">
        <v>470</v>
      </c>
      <c r="B9" s="1165"/>
      <c r="C9" s="1166"/>
      <c r="D9" s="1167"/>
      <c r="E9" s="1167"/>
      <c r="F9" s="1167"/>
      <c r="G9" s="1167"/>
      <c r="H9" s="1167"/>
      <c r="I9" s="1168"/>
    </row>
    <row r="10" spans="1:9" ht="14.25" thickBot="1" x14ac:dyDescent="0.2"/>
    <row r="11" spans="1:9" x14ac:dyDescent="0.15">
      <c r="A11" s="1143" t="s">
        <v>449</v>
      </c>
      <c r="B11" s="1204" t="s">
        <v>471</v>
      </c>
      <c r="C11" s="1204"/>
      <c r="D11" s="1169"/>
      <c r="E11" s="565"/>
      <c r="F11" s="1190" t="s">
        <v>509</v>
      </c>
      <c r="G11" s="1191"/>
      <c r="H11" s="1192"/>
      <c r="I11" s="1136" t="s">
        <v>455</v>
      </c>
    </row>
    <row r="12" spans="1:9" ht="14.25" thickBot="1" x14ac:dyDescent="0.2">
      <c r="A12" s="1144"/>
      <c r="B12" s="1205"/>
      <c r="C12" s="1205"/>
      <c r="D12" s="1170"/>
      <c r="E12" s="566"/>
      <c r="F12" s="516" t="s">
        <v>473</v>
      </c>
      <c r="G12" s="517" t="s">
        <v>474</v>
      </c>
      <c r="H12" s="518" t="s">
        <v>475</v>
      </c>
      <c r="I12" s="1137"/>
    </row>
    <row r="13" spans="1:9" ht="30" customHeight="1" thickTop="1" x14ac:dyDescent="0.15">
      <c r="A13" s="1199" t="s">
        <v>51</v>
      </c>
      <c r="B13" s="1215" t="s">
        <v>510</v>
      </c>
      <c r="C13" s="1216"/>
      <c r="D13" s="1217"/>
      <c r="E13" s="567"/>
      <c r="F13" s="568"/>
      <c r="G13" s="569"/>
      <c r="H13" s="570"/>
      <c r="I13" s="571"/>
    </row>
    <row r="14" spans="1:9" ht="30" customHeight="1" x14ac:dyDescent="0.15">
      <c r="A14" s="1214"/>
      <c r="B14" s="1218" t="s">
        <v>511</v>
      </c>
      <c r="C14" s="1201"/>
      <c r="D14" s="1202"/>
      <c r="E14" s="572"/>
      <c r="F14" s="573"/>
      <c r="G14" s="574"/>
      <c r="H14" s="575"/>
      <c r="I14" s="576"/>
    </row>
    <row r="15" spans="1:9" ht="30" customHeight="1" thickBot="1" x14ac:dyDescent="0.2">
      <c r="A15" s="1200"/>
      <c r="B15" s="1219" t="s">
        <v>512</v>
      </c>
      <c r="C15" s="1220"/>
      <c r="D15" s="1221"/>
      <c r="E15" s="577"/>
      <c r="F15" s="578"/>
      <c r="G15" s="579"/>
      <c r="H15" s="580"/>
      <c r="I15" s="581"/>
    </row>
    <row r="16" spans="1:9" ht="14.25" thickBot="1" x14ac:dyDescent="0.2">
      <c r="A16" s="529"/>
      <c r="B16" s="530"/>
      <c r="C16" s="530"/>
      <c r="D16" s="530"/>
      <c r="E16" s="501"/>
      <c r="F16" s="513"/>
      <c r="G16" s="513"/>
      <c r="H16" s="513"/>
      <c r="I16" s="513"/>
    </row>
    <row r="17" spans="1:9" x14ac:dyDescent="0.15">
      <c r="A17" s="1143" t="s">
        <v>449</v>
      </c>
      <c r="B17" s="1204" t="s">
        <v>478</v>
      </c>
      <c r="C17" s="1204"/>
      <c r="D17" s="1147" t="s">
        <v>479</v>
      </c>
      <c r="E17" s="1133"/>
      <c r="F17" s="1190" t="s">
        <v>509</v>
      </c>
      <c r="G17" s="1191"/>
      <c r="H17" s="1192"/>
      <c r="I17" s="1136" t="s">
        <v>455</v>
      </c>
    </row>
    <row r="18" spans="1:9" ht="14.25" thickBot="1" x14ac:dyDescent="0.2">
      <c r="A18" s="1144"/>
      <c r="B18" s="1205"/>
      <c r="C18" s="1205"/>
      <c r="D18" s="1148"/>
      <c r="E18" s="1135"/>
      <c r="F18" s="516" t="s">
        <v>473</v>
      </c>
      <c r="G18" s="517" t="s">
        <v>474</v>
      </c>
      <c r="H18" s="518" t="s">
        <v>475</v>
      </c>
      <c r="I18" s="1137"/>
    </row>
    <row r="19" spans="1:9" ht="28.5" customHeight="1" thickTop="1" x14ac:dyDescent="0.15">
      <c r="A19" s="1209" t="s">
        <v>59</v>
      </c>
      <c r="B19" s="1210" t="s">
        <v>513</v>
      </c>
      <c r="C19" s="1211" t="s">
        <v>481</v>
      </c>
      <c r="D19" s="582" t="s">
        <v>514</v>
      </c>
      <c r="E19" s="583"/>
      <c r="F19" s="584"/>
      <c r="G19" s="585"/>
      <c r="H19" s="586"/>
      <c r="I19" s="571"/>
    </row>
    <row r="20" spans="1:9" ht="28.5" customHeight="1" x14ac:dyDescent="0.15">
      <c r="A20" s="1194"/>
      <c r="B20" s="1182"/>
      <c r="C20" s="1212"/>
      <c r="D20" s="587" t="s">
        <v>515</v>
      </c>
      <c r="E20" s="588"/>
      <c r="F20" s="589"/>
      <c r="G20" s="590"/>
      <c r="H20" s="591"/>
      <c r="I20" s="592"/>
    </row>
    <row r="21" spans="1:9" ht="28.5" customHeight="1" x14ac:dyDescent="0.15">
      <c r="A21" s="1194"/>
      <c r="B21" s="1182"/>
      <c r="C21" s="543" t="s">
        <v>516</v>
      </c>
      <c r="D21" s="587" t="s">
        <v>517</v>
      </c>
      <c r="E21" s="588"/>
      <c r="F21" s="589"/>
      <c r="G21" s="590"/>
      <c r="H21" s="591"/>
      <c r="I21" s="592"/>
    </row>
    <row r="22" spans="1:9" ht="28.5" customHeight="1" x14ac:dyDescent="0.15">
      <c r="A22" s="1194"/>
      <c r="B22" s="1182"/>
      <c r="C22" s="542" t="s">
        <v>491</v>
      </c>
      <c r="D22" s="593" t="s">
        <v>518</v>
      </c>
      <c r="E22" s="594"/>
      <c r="F22" s="589"/>
      <c r="G22" s="590"/>
      <c r="H22" s="591"/>
      <c r="I22" s="595"/>
    </row>
    <row r="23" spans="1:9" ht="28.5" customHeight="1" x14ac:dyDescent="0.15">
      <c r="A23" s="1194"/>
      <c r="B23" s="1182"/>
      <c r="C23" s="546" t="s">
        <v>296</v>
      </c>
      <c r="D23" s="596"/>
      <c r="E23" s="597"/>
      <c r="F23" s="598"/>
      <c r="G23" s="599"/>
      <c r="H23" s="600"/>
      <c r="I23" s="601"/>
    </row>
    <row r="24" spans="1:9" ht="28.5" customHeight="1" x14ac:dyDescent="0.15">
      <c r="A24" s="1194"/>
      <c r="B24" s="1182" t="s">
        <v>519</v>
      </c>
      <c r="C24" s="551" t="s">
        <v>481</v>
      </c>
      <c r="D24" s="602" t="s">
        <v>520</v>
      </c>
      <c r="E24" s="603"/>
      <c r="F24" s="604"/>
      <c r="G24" s="605"/>
      <c r="H24" s="606"/>
      <c r="I24" s="607"/>
    </row>
    <row r="25" spans="1:9" ht="28.5" customHeight="1" x14ac:dyDescent="0.15">
      <c r="A25" s="1194"/>
      <c r="B25" s="1182"/>
      <c r="C25" s="608" t="s">
        <v>483</v>
      </c>
      <c r="D25" s="587" t="s">
        <v>521</v>
      </c>
      <c r="E25" s="588"/>
      <c r="F25" s="589"/>
      <c r="G25" s="590"/>
      <c r="H25" s="591"/>
      <c r="I25" s="609"/>
    </row>
    <row r="26" spans="1:9" ht="28.5" customHeight="1" x14ac:dyDescent="0.15">
      <c r="A26" s="1194"/>
      <c r="B26" s="1182"/>
      <c r="C26" s="542" t="s">
        <v>485</v>
      </c>
      <c r="D26" s="610" t="s">
        <v>522</v>
      </c>
      <c r="E26" s="611"/>
      <c r="F26" s="589"/>
      <c r="G26" s="590"/>
      <c r="H26" s="591"/>
      <c r="I26" s="592"/>
    </row>
    <row r="27" spans="1:9" ht="28.5" customHeight="1" x14ac:dyDescent="0.15">
      <c r="A27" s="1194"/>
      <c r="B27" s="1182"/>
      <c r="C27" s="537" t="s">
        <v>487</v>
      </c>
      <c r="D27" s="587" t="s">
        <v>523</v>
      </c>
      <c r="E27" s="588"/>
      <c r="F27" s="589"/>
      <c r="G27" s="590"/>
      <c r="H27" s="591"/>
      <c r="I27" s="592"/>
    </row>
    <row r="28" spans="1:9" ht="28.5" customHeight="1" x14ac:dyDescent="0.15">
      <c r="A28" s="1194"/>
      <c r="B28" s="1182"/>
      <c r="C28" s="543" t="s">
        <v>489</v>
      </c>
      <c r="D28" s="612" t="s">
        <v>524</v>
      </c>
      <c r="E28" s="613"/>
      <c r="F28" s="589"/>
      <c r="G28" s="590"/>
      <c r="H28" s="591"/>
      <c r="I28" s="592"/>
    </row>
    <row r="29" spans="1:9" ht="28.5" customHeight="1" x14ac:dyDescent="0.15">
      <c r="A29" s="1194"/>
      <c r="B29" s="1182"/>
      <c r="C29" s="614" t="s">
        <v>296</v>
      </c>
      <c r="D29" s="615"/>
      <c r="E29" s="616"/>
      <c r="F29" s="589"/>
      <c r="G29" s="590"/>
      <c r="H29" s="591"/>
      <c r="I29" s="609"/>
    </row>
    <row r="30" spans="1:9" ht="28.5" customHeight="1" x14ac:dyDescent="0.15">
      <c r="A30" s="1194"/>
      <c r="B30" s="1182" t="s">
        <v>525</v>
      </c>
      <c r="C30" s="1213" t="s">
        <v>481</v>
      </c>
      <c r="D30" s="617" t="s">
        <v>526</v>
      </c>
      <c r="E30" s="618"/>
      <c r="F30" s="604"/>
      <c r="G30" s="605"/>
      <c r="H30" s="606"/>
      <c r="I30" s="607"/>
    </row>
    <row r="31" spans="1:9" ht="28.5" customHeight="1" x14ac:dyDescent="0.15">
      <c r="A31" s="1194"/>
      <c r="B31" s="1182"/>
      <c r="C31" s="1212"/>
      <c r="D31" s="619" t="s">
        <v>527</v>
      </c>
      <c r="E31" s="620"/>
      <c r="F31" s="589"/>
      <c r="G31" s="590"/>
      <c r="H31" s="591"/>
      <c r="I31" s="609"/>
    </row>
    <row r="32" spans="1:9" ht="28.5" customHeight="1" thickBot="1" x14ac:dyDescent="0.2">
      <c r="A32" s="1195"/>
      <c r="B32" s="1183"/>
      <c r="C32" s="556" t="s">
        <v>296</v>
      </c>
      <c r="D32" s="621"/>
      <c r="E32" s="577"/>
      <c r="F32" s="578"/>
      <c r="G32" s="579"/>
      <c r="H32" s="580"/>
      <c r="I32" s="581"/>
    </row>
    <row r="33" spans="1:9" ht="14.25" thickBot="1" x14ac:dyDescent="0.2">
      <c r="A33" s="513"/>
    </row>
    <row r="34" spans="1:9" x14ac:dyDescent="0.15">
      <c r="A34" s="502" t="s">
        <v>465</v>
      </c>
      <c r="B34" s="503"/>
      <c r="C34" s="503"/>
      <c r="D34" s="504"/>
      <c r="E34" s="503"/>
      <c r="F34" s="503"/>
      <c r="G34" s="503"/>
      <c r="H34" s="503"/>
      <c r="I34" s="558"/>
    </row>
    <row r="35" spans="1:9" ht="14.25" x14ac:dyDescent="0.15">
      <c r="A35" s="508"/>
      <c r="B35" s="461"/>
      <c r="C35" s="461"/>
      <c r="D35" s="459"/>
      <c r="E35" s="461"/>
      <c r="F35" s="461"/>
      <c r="G35" s="461"/>
      <c r="H35" s="461"/>
      <c r="I35" s="509"/>
    </row>
    <row r="36" spans="1:9" ht="14.25" x14ac:dyDescent="0.15">
      <c r="A36" s="559"/>
      <c r="B36" s="560"/>
      <c r="C36" s="560"/>
      <c r="D36" s="561"/>
      <c r="E36" s="560"/>
      <c r="F36" s="560"/>
      <c r="G36" s="560"/>
      <c r="H36" s="560"/>
      <c r="I36" s="562"/>
    </row>
    <row r="37" spans="1:9" x14ac:dyDescent="0.15">
      <c r="A37" s="267"/>
      <c r="B37" s="461"/>
      <c r="C37" s="461"/>
      <c r="D37" s="459"/>
      <c r="E37" s="461"/>
      <c r="F37" s="461"/>
      <c r="G37" s="461"/>
      <c r="H37" s="461"/>
      <c r="I37" s="509"/>
    </row>
    <row r="38" spans="1:9" x14ac:dyDescent="0.15">
      <c r="A38" s="563"/>
      <c r="B38" s="560"/>
      <c r="C38" s="560"/>
      <c r="D38" s="561"/>
      <c r="E38" s="560"/>
      <c r="F38" s="560"/>
      <c r="G38" s="560"/>
      <c r="H38" s="560"/>
      <c r="I38" s="562"/>
    </row>
    <row r="39" spans="1:9" x14ac:dyDescent="0.15">
      <c r="A39" s="267"/>
      <c r="B39" s="461"/>
      <c r="C39" s="461"/>
      <c r="D39" s="459"/>
      <c r="E39" s="461"/>
      <c r="F39" s="461"/>
      <c r="G39" s="461"/>
      <c r="H39" s="461"/>
      <c r="I39" s="509"/>
    </row>
    <row r="40" spans="1:9" ht="14.25" thickBot="1" x14ac:dyDescent="0.2">
      <c r="A40" s="510"/>
      <c r="B40" s="511"/>
      <c r="C40" s="511"/>
      <c r="D40" s="564"/>
      <c r="E40" s="511"/>
      <c r="F40" s="511"/>
      <c r="G40" s="511"/>
      <c r="H40" s="511"/>
      <c r="I40" s="512"/>
    </row>
    <row r="41" spans="1:9" x14ac:dyDescent="0.15">
      <c r="A41" s="513" t="s">
        <v>466</v>
      </c>
    </row>
    <row r="42" spans="1:9" x14ac:dyDescent="0.15">
      <c r="A42" s="513" t="s">
        <v>467</v>
      </c>
    </row>
    <row r="43" spans="1:9" x14ac:dyDescent="0.15">
      <c r="A43" s="513" t="s">
        <v>468</v>
      </c>
    </row>
  </sheetData>
  <mergeCells count="27">
    <mergeCell ref="A2:I3"/>
    <mergeCell ref="A6:B6"/>
    <mergeCell ref="G6:H6"/>
    <mergeCell ref="A7:D7"/>
    <mergeCell ref="E7:F7"/>
    <mergeCell ref="G7:H7"/>
    <mergeCell ref="A9:B9"/>
    <mergeCell ref="C9:I9"/>
    <mergeCell ref="A11:A12"/>
    <mergeCell ref="B11:D12"/>
    <mergeCell ref="F11:H11"/>
    <mergeCell ref="I11:I12"/>
    <mergeCell ref="A13:A15"/>
    <mergeCell ref="B13:D13"/>
    <mergeCell ref="B14:D14"/>
    <mergeCell ref="B15:D15"/>
    <mergeCell ref="A17:A18"/>
    <mergeCell ref="B17:C18"/>
    <mergeCell ref="D17:E18"/>
    <mergeCell ref="F17:H17"/>
    <mergeCell ref="I17:I18"/>
    <mergeCell ref="A19:A32"/>
    <mergeCell ref="B19:B23"/>
    <mergeCell ref="C19:C20"/>
    <mergeCell ref="B24:B29"/>
    <mergeCell ref="B30:B32"/>
    <mergeCell ref="C30:C31"/>
  </mergeCells>
  <phoneticPr fontId="6"/>
  <pageMargins left="0.59055118110236227" right="0.23622047244094491" top="0.39370078740157483" bottom="0.39370078740157483" header="0.31496062992125984" footer="0.31496062992125984"/>
  <pageSetup paperSize="9" orientation="portrait" blackAndWhite="1"/>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17</vt:i4>
      </vt:variant>
    </vt:vector>
  </HeadingPairs>
  <TitlesOfParts>
    <vt:vector size="44" baseType="lpstr">
      <vt:lpstr>様式第１－３号（活動計画 ）【手引き記載例】20150212</vt:lpstr>
      <vt:lpstr>目次</vt:lpstr>
      <vt:lpstr>共同活動案内文</vt:lpstr>
      <vt:lpstr>参加者名簿（１）</vt:lpstr>
      <vt:lpstr>参加者名簿（２）</vt:lpstr>
      <vt:lpstr>参加者名簿（３）</vt:lpstr>
      <vt:lpstr>点検診断（農用地）</vt:lpstr>
      <vt:lpstr>点検診断（水路）</vt:lpstr>
      <vt:lpstr>点検診断（農道）</vt:lpstr>
      <vt:lpstr>点検診断（ため池）</vt:lpstr>
      <vt:lpstr>作業日報</vt:lpstr>
      <vt:lpstr>領収書整理帳</vt:lpstr>
      <vt:lpstr>作業写真整理帳</vt:lpstr>
      <vt:lpstr>財産管理台帳（施設）</vt:lpstr>
      <vt:lpstr>財産管理台帳（備品）</vt:lpstr>
      <vt:lpstr>広報誌</vt:lpstr>
      <vt:lpstr>総会案内</vt:lpstr>
      <vt:lpstr>総会提出議案</vt:lpstr>
      <vt:lpstr>総会次第</vt:lpstr>
      <vt:lpstr>第１号議案 (1)</vt:lpstr>
      <vt:lpstr>第１号議案(2)</vt:lpstr>
      <vt:lpstr>第１号議案　関連</vt:lpstr>
      <vt:lpstr>第２号議案</vt:lpstr>
      <vt:lpstr>第３号議案</vt:lpstr>
      <vt:lpstr>第４号議案</vt:lpstr>
      <vt:lpstr>支出基準</vt:lpstr>
      <vt:lpstr>総会議事録</vt:lpstr>
      <vt:lpstr>共同活動案内文!Print_Area</vt:lpstr>
      <vt:lpstr>広報誌!Print_Area</vt:lpstr>
      <vt:lpstr>'財産管理台帳（施設）'!Print_Area</vt:lpstr>
      <vt:lpstr>作業写真整理帳!Print_Area</vt:lpstr>
      <vt:lpstr>作業日報!Print_Area</vt:lpstr>
      <vt:lpstr>'参加者名簿（１）'!Print_Area</vt:lpstr>
      <vt:lpstr>'参加者名簿（２）'!Print_Area</vt:lpstr>
      <vt:lpstr>'参加者名簿（３）'!Print_Area</vt:lpstr>
      <vt:lpstr>支出基準!Print_Area</vt:lpstr>
      <vt:lpstr>総会案内!Print_Area</vt:lpstr>
      <vt:lpstr>総会議事録!Print_Area</vt:lpstr>
      <vt:lpstr>総会次第!Print_Area</vt:lpstr>
      <vt:lpstr>総会提出議案!Print_Area</vt:lpstr>
      <vt:lpstr>'第１号議案　関連'!Print_Area</vt:lpstr>
      <vt:lpstr>目次!Print_Area</vt:lpstr>
      <vt:lpstr>'様式第１－３号（活動計画 ）【手引き記載例】20150212'!Print_Area</vt:lpstr>
      <vt:lpstr>領収書整理帳!Print_Area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2025-09-01T02:23:36Z</dcterms:modified>
</cp:coreProperties>
</file>